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25" windowHeight="7620"/>
  </bookViews>
  <sheets>
    <sheet name="S1" sheetId="1" r:id="rId1"/>
  </sheets>
  <definedNames>
    <definedName name="CANDIDATES_NAMES" localSheetId="0">'S1'!$C$10:$C$37</definedName>
    <definedName name="ENGLISH_GRD" localSheetId="0">'S1'!#REF!</definedName>
    <definedName name="ENGLISH_SCORE" localSheetId="0">'S1'!$G$10:$G$37</definedName>
    <definedName name="GRD" localSheetId="0">'S1'!#REF!</definedName>
    <definedName name="INDEX_NO." localSheetId="0">'S1'!$B$10:$B$37</definedName>
    <definedName name="Jina_SHULE" localSheetId="0">'S1'!$I$1</definedName>
    <definedName name="KISWAHILI_SCORE" localSheetId="0">'S1'!$E$10:$E$37</definedName>
    <definedName name="KISWHILI_GRD" localSheetId="0">'S1'!#REF!</definedName>
    <definedName name="MATHS_GRD" localSheetId="0">'S1'!#REF!</definedName>
    <definedName name="MATHS_SCORE" localSheetId="0">'S1'!$K$10:$K$37</definedName>
    <definedName name="S_STUDIES_GRD" localSheetId="0">'S1'!#REF!</definedName>
    <definedName name="S_STUDIES_SCORE" localSheetId="0">'S1'!$I$10:$I$37</definedName>
    <definedName name="SCIENCE_GRD" localSheetId="0">'S1'!$M$10:$M$37</definedName>
    <definedName name="SCIENCE_SCORE" localSheetId="0">'S1'!$M$10:$M$37</definedName>
    <definedName name="SEX" localSheetId="0">'S1'!$D$10:$D$37</definedName>
    <definedName name="WALIOF_ENG" localSheetId="0">'S1'!#REF!</definedName>
    <definedName name="WALIOF_HIS" localSheetId="0">'S1'!#REF!</definedName>
    <definedName name="WALIOF_KISW" localSheetId="0">'S1'!#REF!</definedName>
    <definedName name="WALIOF_MAAR" localSheetId="0">'S1'!#REF!</definedName>
    <definedName name="WALIOF_SAY" localSheetId="0">'S1'!#REF!</definedName>
  </definedNames>
  <calcPr calcId="144525"/>
</workbook>
</file>

<file path=xl/calcChain.xml><?xml version="1.0" encoding="utf-8"?>
<calcChain xmlns="http://schemas.openxmlformats.org/spreadsheetml/2006/main">
  <c r="S43" i="1" l="1"/>
  <c r="O43" i="1"/>
  <c r="M43" i="1"/>
  <c r="K43" i="1"/>
  <c r="I43" i="1"/>
  <c r="G43" i="1"/>
  <c r="E43" i="1"/>
  <c r="R27" i="1"/>
  <c r="R14" i="1"/>
  <c r="R10" i="1"/>
  <c r="R16" i="1"/>
  <c r="R15" i="1"/>
  <c r="R26" i="1"/>
  <c r="R20" i="1"/>
  <c r="R17" i="1"/>
  <c r="R22" i="1"/>
  <c r="R11" i="1"/>
  <c r="R32" i="1"/>
  <c r="R13" i="1"/>
  <c r="R29" i="1"/>
  <c r="R25" i="1"/>
  <c r="R31" i="1"/>
  <c r="R21" i="1"/>
  <c r="R18" i="1"/>
  <c r="R24" i="1"/>
  <c r="R23" i="1"/>
  <c r="R19" i="1"/>
  <c r="R28" i="1"/>
  <c r="R36" i="1"/>
  <c r="R33" i="1"/>
  <c r="R30" i="1"/>
  <c r="R37" i="1"/>
  <c r="R34" i="1"/>
  <c r="R35" i="1"/>
  <c r="R38" i="1"/>
  <c r="R39" i="1"/>
  <c r="R40" i="1"/>
  <c r="Q43" i="1"/>
  <c r="R12" i="1" l="1"/>
  <c r="F12" i="1"/>
  <c r="H12" i="1"/>
  <c r="J12" i="1"/>
  <c r="L12" i="1"/>
  <c r="N12" i="1"/>
  <c r="P12" i="1"/>
  <c r="T12" i="1"/>
  <c r="U12" i="1" l="1"/>
  <c r="V12" i="1"/>
  <c r="T37" i="1"/>
  <c r="T28" i="1"/>
  <c r="T15" i="1"/>
  <c r="T22" i="1"/>
  <c r="T18" i="1"/>
  <c r="T29" i="1"/>
  <c r="T34" i="1"/>
  <c r="T10" i="1"/>
  <c r="T13" i="1"/>
  <c r="T21" i="1"/>
  <c r="T32" i="1"/>
  <c r="T11" i="1"/>
  <c r="T20" i="1"/>
  <c r="T31" i="1"/>
  <c r="T14" i="1"/>
  <c r="T26" i="1"/>
  <c r="T24" i="1"/>
  <c r="T33" i="1"/>
  <c r="T35" i="1"/>
  <c r="T25" i="1"/>
  <c r="T23" i="1"/>
  <c r="T27" i="1"/>
  <c r="T40" i="1"/>
  <c r="T19" i="1"/>
  <c r="T30" i="1"/>
  <c r="T39" i="1"/>
  <c r="T16" i="1"/>
  <c r="T38" i="1"/>
  <c r="T36" i="1"/>
  <c r="T17" i="1"/>
  <c r="N37" i="1" l="1"/>
  <c r="N28" i="1"/>
  <c r="N15" i="1"/>
  <c r="N22" i="1"/>
  <c r="N18" i="1"/>
  <c r="N29" i="1"/>
  <c r="N34" i="1"/>
  <c r="N10" i="1"/>
  <c r="N13" i="1"/>
  <c r="N21" i="1"/>
  <c r="N32" i="1"/>
  <c r="N11" i="1"/>
  <c r="N20" i="1"/>
  <c r="N31" i="1"/>
  <c r="N14" i="1"/>
  <c r="N26" i="1"/>
  <c r="N24" i="1"/>
  <c r="N33" i="1"/>
  <c r="N35" i="1"/>
  <c r="N25" i="1"/>
  <c r="N23" i="1"/>
  <c r="N27" i="1"/>
  <c r="N40" i="1"/>
  <c r="N19" i="1"/>
  <c r="N30" i="1"/>
  <c r="N39" i="1"/>
  <c r="N16" i="1"/>
  <c r="N38" i="1"/>
  <c r="N36" i="1"/>
  <c r="L37" i="1"/>
  <c r="L28" i="1"/>
  <c r="L15" i="1"/>
  <c r="L22" i="1"/>
  <c r="L18" i="1"/>
  <c r="L29" i="1"/>
  <c r="L34" i="1"/>
  <c r="L10" i="1"/>
  <c r="L13" i="1"/>
  <c r="L21" i="1"/>
  <c r="L32" i="1"/>
  <c r="L11" i="1"/>
  <c r="L20" i="1"/>
  <c r="L31" i="1"/>
  <c r="L14" i="1"/>
  <c r="L26" i="1"/>
  <c r="L24" i="1"/>
  <c r="L33" i="1"/>
  <c r="L35" i="1"/>
  <c r="L25" i="1"/>
  <c r="L23" i="1"/>
  <c r="L27" i="1"/>
  <c r="L40" i="1"/>
  <c r="L19" i="1"/>
  <c r="L30" i="1"/>
  <c r="L39" i="1"/>
  <c r="L16" i="1"/>
  <c r="L38" i="1"/>
  <c r="L36" i="1"/>
  <c r="J37" i="1"/>
  <c r="J28" i="1"/>
  <c r="J15" i="1"/>
  <c r="J22" i="1"/>
  <c r="J18" i="1"/>
  <c r="J29" i="1"/>
  <c r="J34" i="1"/>
  <c r="J10" i="1"/>
  <c r="J13" i="1"/>
  <c r="J21" i="1"/>
  <c r="J32" i="1"/>
  <c r="J11" i="1"/>
  <c r="J20" i="1"/>
  <c r="J31" i="1"/>
  <c r="J14" i="1"/>
  <c r="J26" i="1"/>
  <c r="J24" i="1"/>
  <c r="J33" i="1"/>
  <c r="J35" i="1"/>
  <c r="J25" i="1"/>
  <c r="J23" i="1"/>
  <c r="J27" i="1"/>
  <c r="J40" i="1"/>
  <c r="J19" i="1"/>
  <c r="J30" i="1"/>
  <c r="J39" i="1"/>
  <c r="J16" i="1"/>
  <c r="J38" i="1"/>
  <c r="J36" i="1"/>
  <c r="H37" i="1"/>
  <c r="H28" i="1"/>
  <c r="H15" i="1"/>
  <c r="H22" i="1"/>
  <c r="H18" i="1"/>
  <c r="H29" i="1"/>
  <c r="H34" i="1"/>
  <c r="H10" i="1"/>
  <c r="H13" i="1"/>
  <c r="H21" i="1"/>
  <c r="H32" i="1"/>
  <c r="H11" i="1"/>
  <c r="H20" i="1"/>
  <c r="H31" i="1"/>
  <c r="H14" i="1"/>
  <c r="H26" i="1"/>
  <c r="H24" i="1"/>
  <c r="H33" i="1"/>
  <c r="H35" i="1"/>
  <c r="H25" i="1"/>
  <c r="H23" i="1"/>
  <c r="H27" i="1"/>
  <c r="H40" i="1"/>
  <c r="H19" i="1"/>
  <c r="H30" i="1"/>
  <c r="H39" i="1"/>
  <c r="H16" i="1"/>
  <c r="H38" i="1"/>
  <c r="H36" i="1"/>
  <c r="F37" i="1"/>
  <c r="F28" i="1"/>
  <c r="F15" i="1"/>
  <c r="F22" i="1"/>
  <c r="F18" i="1"/>
  <c r="F29" i="1"/>
  <c r="F34" i="1"/>
  <c r="U34" i="1" s="1"/>
  <c r="F10" i="1"/>
  <c r="F13" i="1"/>
  <c r="F21" i="1"/>
  <c r="F32" i="1"/>
  <c r="F11" i="1"/>
  <c r="F20" i="1"/>
  <c r="F31" i="1"/>
  <c r="F14" i="1"/>
  <c r="F26" i="1"/>
  <c r="F24" i="1"/>
  <c r="F33" i="1"/>
  <c r="F35" i="1"/>
  <c r="F25" i="1"/>
  <c r="F23" i="1"/>
  <c r="F27" i="1"/>
  <c r="F40" i="1"/>
  <c r="F19" i="1"/>
  <c r="F30" i="1"/>
  <c r="F39" i="1"/>
  <c r="F16" i="1"/>
  <c r="F38" i="1"/>
  <c r="F36" i="1"/>
  <c r="P37" i="1"/>
  <c r="P28" i="1"/>
  <c r="P15" i="1"/>
  <c r="P22" i="1"/>
  <c r="P18" i="1"/>
  <c r="P29" i="1"/>
  <c r="P10" i="1"/>
  <c r="P13" i="1"/>
  <c r="P21" i="1"/>
  <c r="P32" i="1"/>
  <c r="P11" i="1"/>
  <c r="P20" i="1"/>
  <c r="P31" i="1"/>
  <c r="P14" i="1"/>
  <c r="P26" i="1"/>
  <c r="P24" i="1"/>
  <c r="P33" i="1"/>
  <c r="P35" i="1"/>
  <c r="P25" i="1"/>
  <c r="P23" i="1"/>
  <c r="P27" i="1"/>
  <c r="P40" i="1"/>
  <c r="P19" i="1"/>
  <c r="P30" i="1"/>
  <c r="P39" i="1"/>
  <c r="P16" i="1"/>
  <c r="P38" i="1"/>
  <c r="P36" i="1"/>
  <c r="U38" i="1" l="1"/>
  <c r="U39" i="1"/>
  <c r="U19" i="1"/>
  <c r="U27" i="1"/>
  <c r="U25" i="1"/>
  <c r="U33" i="1"/>
  <c r="U26" i="1"/>
  <c r="U31" i="1"/>
  <c r="U11" i="1"/>
  <c r="U21" i="1"/>
  <c r="U29" i="1"/>
  <c r="U22" i="1"/>
  <c r="U28" i="1"/>
  <c r="U36" i="1"/>
  <c r="U16" i="1"/>
  <c r="U30" i="1"/>
  <c r="U40" i="1"/>
  <c r="U23" i="1"/>
  <c r="U35" i="1"/>
  <c r="U24" i="1"/>
  <c r="U14" i="1"/>
  <c r="U20" i="1"/>
  <c r="U32" i="1"/>
  <c r="U13" i="1"/>
  <c r="U18" i="1"/>
  <c r="U15" i="1"/>
  <c r="U37" i="1"/>
  <c r="V38" i="1"/>
  <c r="X38" i="1" s="1"/>
  <c r="V39" i="1"/>
  <c r="X39" i="1" s="1"/>
  <c r="V19" i="1"/>
  <c r="X19" i="1" s="1"/>
  <c r="V27" i="1"/>
  <c r="X27" i="1" s="1"/>
  <c r="V25" i="1"/>
  <c r="X25" i="1" s="1"/>
  <c r="V33" i="1"/>
  <c r="X33" i="1" s="1"/>
  <c r="V26" i="1"/>
  <c r="X26" i="1" s="1"/>
  <c r="V31" i="1"/>
  <c r="X31" i="1" s="1"/>
  <c r="V11" i="1"/>
  <c r="X11" i="1" s="1"/>
  <c r="V21" i="1"/>
  <c r="X21" i="1" s="1"/>
  <c r="V10" i="1"/>
  <c r="X10" i="1" s="1"/>
  <c r="U10" i="1"/>
  <c r="V29" i="1"/>
  <c r="X29" i="1" s="1"/>
  <c r="V22" i="1"/>
  <c r="X22" i="1" s="1"/>
  <c r="V28" i="1"/>
  <c r="X28" i="1" s="1"/>
  <c r="V36" i="1"/>
  <c r="X36" i="1" s="1"/>
  <c r="V16" i="1"/>
  <c r="X16" i="1" s="1"/>
  <c r="V30" i="1"/>
  <c r="X30" i="1" s="1"/>
  <c r="V40" i="1"/>
  <c r="X40" i="1" s="1"/>
  <c r="V23" i="1"/>
  <c r="X23" i="1" s="1"/>
  <c r="V35" i="1"/>
  <c r="X35" i="1" s="1"/>
  <c r="V24" i="1"/>
  <c r="X24" i="1" s="1"/>
  <c r="V14" i="1"/>
  <c r="X14" i="1" s="1"/>
  <c r="V20" i="1"/>
  <c r="X20" i="1" s="1"/>
  <c r="V32" i="1"/>
  <c r="X32" i="1" s="1"/>
  <c r="V13" i="1"/>
  <c r="X13" i="1" s="1"/>
  <c r="V34" i="1"/>
  <c r="X34" i="1" s="1"/>
  <c r="V18" i="1"/>
  <c r="X18" i="1" s="1"/>
  <c r="V15" i="1"/>
  <c r="X15" i="1" s="1"/>
  <c r="V37" i="1"/>
  <c r="X37" i="1" s="1"/>
  <c r="X12" i="1"/>
  <c r="F17" i="1"/>
  <c r="P17" i="1"/>
  <c r="N17" i="1"/>
  <c r="L17" i="1"/>
  <c r="J17" i="1"/>
  <c r="H17" i="1"/>
  <c r="U17" i="1" l="1"/>
  <c r="W17" i="1" s="1"/>
  <c r="W22" i="1"/>
  <c r="W24" i="1"/>
  <c r="W21" i="1"/>
  <c r="W13" i="1"/>
  <c r="W11" i="1"/>
  <c r="W25" i="1"/>
  <c r="D47" i="1"/>
  <c r="V17" i="1"/>
  <c r="X17" i="1" s="1"/>
  <c r="W37" i="1"/>
  <c r="W32" i="1"/>
  <c r="W35" i="1"/>
  <c r="W23" i="1"/>
  <c r="W28" i="1"/>
  <c r="W29" i="1"/>
  <c r="W10" i="1"/>
  <c r="W31" i="1"/>
  <c r="W33" i="1"/>
  <c r="W27" i="1"/>
  <c r="W39" i="1"/>
  <c r="W34" i="1"/>
  <c r="W40" i="1"/>
  <c r="W30" i="1"/>
  <c r="W36" i="1"/>
  <c r="W26" i="1"/>
  <c r="W38" i="1"/>
  <c r="D51" i="1"/>
  <c r="W19" i="1" l="1"/>
  <c r="W20" i="1"/>
  <c r="W16" i="1"/>
  <c r="W12" i="1"/>
  <c r="W18" i="1"/>
  <c r="W14" i="1"/>
  <c r="W15" i="1"/>
  <c r="D49" i="1"/>
  <c r="D48" i="1"/>
  <c r="V41" i="1"/>
  <c r="X41" i="1" s="1"/>
  <c r="D50" i="1"/>
  <c r="D52" i="1" l="1"/>
</calcChain>
</file>

<file path=xl/sharedStrings.xml><?xml version="1.0" encoding="utf-8"?>
<sst xmlns="http://schemas.openxmlformats.org/spreadsheetml/2006/main" count="129" uniqueCount="80">
  <si>
    <t>SCHOOL'S NAME:</t>
  </si>
  <si>
    <t>REGION:</t>
  </si>
  <si>
    <t>DISTRICT:</t>
  </si>
  <si>
    <t>INDEX NO.</t>
  </si>
  <si>
    <t>CANDIDATES' FULL NAME</t>
  </si>
  <si>
    <t>SEX</t>
  </si>
  <si>
    <t>CLASS:</t>
  </si>
  <si>
    <t>SIMIYU</t>
  </si>
  <si>
    <t>BUSEGA</t>
  </si>
  <si>
    <t>THE BETHANY PRE AND PRIMARY SCHOOL</t>
  </si>
  <si>
    <t>TOTAL</t>
  </si>
  <si>
    <t>AVERAGE</t>
  </si>
  <si>
    <t>POSITION</t>
  </si>
  <si>
    <t>S/GRADE</t>
  </si>
  <si>
    <t>G/GRADE</t>
  </si>
  <si>
    <t>SUBJECT POSITION</t>
  </si>
  <si>
    <t>SUBJECT AVERAGE</t>
  </si>
  <si>
    <t>SUMMARY OF GRADES</t>
  </si>
  <si>
    <t>GRADE</t>
  </si>
  <si>
    <t>TTL</t>
  </si>
  <si>
    <t>A</t>
  </si>
  <si>
    <t>B</t>
  </si>
  <si>
    <t>C</t>
  </si>
  <si>
    <t>D</t>
  </si>
  <si>
    <t>E</t>
  </si>
  <si>
    <t>F</t>
  </si>
  <si>
    <t>M</t>
  </si>
  <si>
    <t>LEVINA -MAKUBI-SAMWEL</t>
  </si>
  <si>
    <t>SARAH-MATHIAS -SHEMHA</t>
  </si>
  <si>
    <t>NICE- MWITA-WAMBURA</t>
  </si>
  <si>
    <t>GLORY- PETRO- JEREMIA</t>
  </si>
  <si>
    <t>ELIZABETH-KIDUTA- KULWA</t>
  </si>
  <si>
    <t>GAUDENCIA-MATHIAS-SHEMHA</t>
  </si>
  <si>
    <t>SALOME-MALIMA-SOSPETER</t>
  </si>
  <si>
    <t>DOTTO-AMOS-MAJURA</t>
  </si>
  <si>
    <t>JACKLINE- JUMA -SAHANI</t>
  </si>
  <si>
    <t>DANIEL-JACOBO-NTEMINYANDA</t>
  </si>
  <si>
    <t>LOYCE - PAUL-JUMA</t>
  </si>
  <si>
    <t>LETICIA- YAKOBO-BERNARD</t>
  </si>
  <si>
    <t>NANCY-LEONARD-PETER</t>
  </si>
  <si>
    <t>RACHEL-PASCHAL-KIBANGA</t>
  </si>
  <si>
    <t>ESTER-MABINA-MAKELEMO</t>
  </si>
  <si>
    <t>DICKSON- PROJESTUS-GERVAS</t>
  </si>
  <si>
    <t>AGUSTER-GILBERT-KIFEWE</t>
  </si>
  <si>
    <t>LUBANGO-AMOS-KAGITO</t>
  </si>
  <si>
    <t>CUTHBERT-SAMWEL- ISAAC</t>
  </si>
  <si>
    <t>EDWARD-SILVESTER-MKAMA</t>
  </si>
  <si>
    <t>YONAH-MASOME-MABINA</t>
  </si>
  <si>
    <t>ANGEL-ELIAMINI-MKWIZU</t>
  </si>
  <si>
    <t>SARAH-LUCAS-MBOGOMA</t>
  </si>
  <si>
    <t>EMMANUEL-MASUMBUKO-PENZENI</t>
  </si>
  <si>
    <t>NEEMA-LIMBU-IKOMBE</t>
  </si>
  <si>
    <t>MAGDALENA- KISUDA- EMILI</t>
  </si>
  <si>
    <t>ROCKY-KARIM-HAJI</t>
  </si>
  <si>
    <t>NKAMBA-SAMWEL- PAUL</t>
  </si>
  <si>
    <t>MAGRETH-DALENA-DALENA</t>
  </si>
  <si>
    <t>MIRIAM KULWA MBOJE</t>
  </si>
  <si>
    <t>KUANDIKA</t>
  </si>
  <si>
    <t>R.E</t>
  </si>
  <si>
    <t>R/SKILLS</t>
  </si>
  <si>
    <t>KUSOMA</t>
  </si>
  <si>
    <t>KUS</t>
  </si>
  <si>
    <t>TOTAL NUMBER OF PUPILS</t>
  </si>
  <si>
    <t>W/SKILLS</t>
  </si>
  <si>
    <t>NUMERACY</t>
  </si>
  <si>
    <t>REBECA YOHANA ZACHARIA</t>
  </si>
  <si>
    <t>H/ CARE</t>
  </si>
  <si>
    <t>KUAN</t>
  </si>
  <si>
    <t>ABBREVIATION OF WORDS</t>
  </si>
  <si>
    <t>1. KUAN = KUANDIKA</t>
  </si>
  <si>
    <t>2. W/SKILLS = WRITING SKILLS</t>
  </si>
  <si>
    <t>3. KUS = KUSOMA</t>
  </si>
  <si>
    <t>4. H/ CARE = HEALTH CARE</t>
  </si>
  <si>
    <t>5. RE = RELIGION</t>
  </si>
  <si>
    <t>S/ARTS</t>
  </si>
  <si>
    <t xml:space="preserve"> b   </t>
  </si>
  <si>
    <t>6. S/ARTS = SPORTS AND ARTS</t>
  </si>
  <si>
    <t xml:space="preserve">   R.E</t>
  </si>
  <si>
    <t>STANDARD ONE ANNUAL EXAMINATION RESULTS 10th DECEMBER 202 1</t>
  </si>
  <si>
    <r>
      <rPr>
        <b/>
        <sz val="24"/>
        <color rgb="FF0070C0"/>
        <rFont val="Sitka Heading"/>
      </rPr>
      <t xml:space="preserve">THE BETHANY  </t>
    </r>
    <r>
      <rPr>
        <b/>
        <sz val="24"/>
        <color rgb="FFFF0000"/>
        <rFont val="Sitka Heading"/>
      </rPr>
      <t xml:space="preserve">   </t>
    </r>
    <r>
      <rPr>
        <b/>
        <sz val="9"/>
        <color rgb="FFFF0000"/>
        <rFont val="Sitka Heading"/>
      </rPr>
      <t xml:space="preserve">                                                      </t>
    </r>
    <r>
      <rPr>
        <b/>
        <i/>
        <sz val="8"/>
        <color rgb="FF00B050"/>
        <rFont val="Sitka Heading"/>
      </rPr>
      <t xml:space="preserve">"WE STRIVE FOR KNOWLEDGE BUT DELIGHT IN WISDOM"  </t>
    </r>
    <r>
      <rPr>
        <b/>
        <sz val="9"/>
        <color rgb="FF00B050"/>
        <rFont val="Sitka Heading"/>
      </rPr>
      <t xml:space="preserve">             KEYSTAGE ONE (TEMPLATE)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</si>
</sst>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sto MT"/>
      <family val="1"/>
    </font>
    <font>
      <sz val="11"/>
      <color theme="1"/>
      <name val="Lucida Console"/>
      <family val="3"/>
    </font>
    <font>
      <b/>
      <sz val="10"/>
      <color theme="1"/>
      <name val="Lucida Console"/>
      <family val="3"/>
    </font>
    <font>
      <b/>
      <sz val="8"/>
      <color theme="1"/>
      <name val="Lucida Console"/>
      <family val="3"/>
    </font>
    <font>
      <sz val="13"/>
      <color theme="1"/>
      <name val="Calibri"/>
      <family val="2"/>
      <scheme val="minor"/>
    </font>
    <font>
      <b/>
      <sz val="10"/>
      <color theme="1"/>
      <name val="Sitka Heading"/>
    </font>
    <font>
      <b/>
      <sz val="9"/>
      <color theme="0"/>
      <name val="Sitka Heading"/>
    </font>
    <font>
      <b/>
      <sz val="9"/>
      <color theme="1"/>
      <name val="Sitka Heading"/>
    </font>
    <font>
      <b/>
      <sz val="10"/>
      <color theme="0"/>
      <name val="Sitka Heading"/>
    </font>
    <font>
      <b/>
      <sz val="14"/>
      <color theme="0"/>
      <name val="Sitka Heading"/>
    </font>
    <font>
      <b/>
      <sz val="12"/>
      <name val="Sitka Heading"/>
    </font>
    <font>
      <b/>
      <sz val="12"/>
      <color theme="1"/>
      <name val="Sitka Heading"/>
    </font>
    <font>
      <b/>
      <sz val="8"/>
      <color theme="0"/>
      <name val="Sitka Heading"/>
    </font>
    <font>
      <b/>
      <sz val="8"/>
      <name val="Sitka Heading"/>
    </font>
    <font>
      <b/>
      <sz val="24"/>
      <color rgb="FFFF0000"/>
      <name val="Sitka Heading"/>
    </font>
    <font>
      <b/>
      <sz val="9"/>
      <color rgb="FFFF0000"/>
      <name val="Sitka Heading"/>
    </font>
    <font>
      <b/>
      <sz val="10"/>
      <color rgb="FF00B0F0"/>
      <name val="Sitka Heading"/>
    </font>
    <font>
      <b/>
      <sz val="10"/>
      <name val="Times New Roman"/>
      <family val="1"/>
    </font>
    <font>
      <sz val="9"/>
      <name val="Calisto MT"/>
      <family val="1"/>
    </font>
    <font>
      <b/>
      <sz val="14"/>
      <name val="Sitka Heading"/>
    </font>
    <font>
      <b/>
      <sz val="10"/>
      <color theme="1"/>
      <name val="Calisto MT"/>
      <family val="1"/>
    </font>
    <font>
      <b/>
      <sz val="12"/>
      <color theme="1"/>
      <name val="Calisto MT"/>
      <family val="1"/>
    </font>
    <font>
      <b/>
      <sz val="11"/>
      <color theme="1"/>
      <name val="Sitka Heading"/>
    </font>
    <font>
      <sz val="9"/>
      <color theme="1"/>
      <name val="Arial Narrow"/>
      <family val="2"/>
    </font>
    <font>
      <b/>
      <sz val="9"/>
      <color rgb="FFFF0000"/>
      <name val="Calisto MT"/>
      <family val="1"/>
    </font>
    <font>
      <sz val="8"/>
      <color theme="1"/>
      <name val="Book Antiqua"/>
      <family val="1"/>
    </font>
    <font>
      <sz val="8"/>
      <color theme="1"/>
      <name val="Calisto MT"/>
      <family val="1"/>
    </font>
    <font>
      <b/>
      <sz val="14"/>
      <color theme="1"/>
      <name val="Calisto MT"/>
      <family val="1"/>
    </font>
    <font>
      <sz val="14"/>
      <color theme="1"/>
      <name val="Calisto MT"/>
      <family val="1"/>
    </font>
    <font>
      <b/>
      <sz val="9"/>
      <color theme="1"/>
      <name val="Calisto MT"/>
      <family val="1"/>
    </font>
    <font>
      <b/>
      <sz val="24"/>
      <color rgb="FF0070C0"/>
      <name val="Sitka Heading"/>
    </font>
    <font>
      <b/>
      <i/>
      <sz val="8"/>
      <color rgb="FF00B050"/>
      <name val="Sitka Heading"/>
    </font>
    <font>
      <b/>
      <sz val="9"/>
      <color rgb="FF00B050"/>
      <name val="Sitka Heading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rgb="FFFF0000"/>
      </right>
      <top style="thick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2" fillId="3" borderId="0" xfId="0" applyFont="1" applyFill="1" applyProtection="1"/>
    <xf numFmtId="0" fontId="2" fillId="3" borderId="18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3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1" fontId="5" fillId="3" borderId="0" xfId="0" applyNumberFormat="1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vertical="center"/>
    </xf>
    <xf numFmtId="0" fontId="11" fillId="4" borderId="11" xfId="0" applyFont="1" applyFill="1" applyBorder="1" applyAlignment="1" applyProtection="1">
      <alignment horizontal="center" vertical="center"/>
    </xf>
    <xf numFmtId="0" fontId="10" fillId="4" borderId="15" xfId="0" applyFont="1" applyFill="1" applyBorder="1" applyAlignment="1" applyProtection="1">
      <alignment horizontal="center" vertical="center" wrapText="1"/>
    </xf>
    <xf numFmtId="0" fontId="12" fillId="5" borderId="20" xfId="0" applyFont="1" applyFill="1" applyBorder="1" applyAlignment="1" applyProtection="1">
      <alignment vertical="center" wrapText="1"/>
    </xf>
    <xf numFmtId="0" fontId="2" fillId="0" borderId="0" xfId="0" applyFont="1" applyAlignment="1" applyProtection="1"/>
    <xf numFmtId="0" fontId="18" fillId="0" borderId="19" xfId="0" applyFont="1" applyFill="1" applyBorder="1" applyAlignment="1" applyProtection="1">
      <alignment horizontal="center" vertical="center" wrapText="1"/>
    </xf>
    <xf numFmtId="0" fontId="20" fillId="6" borderId="0" xfId="0" applyFont="1" applyFill="1" applyProtection="1"/>
    <xf numFmtId="0" fontId="2" fillId="0" borderId="18" xfId="0" applyFont="1" applyFill="1" applyBorder="1" applyProtection="1"/>
    <xf numFmtId="0" fontId="21" fillId="6" borderId="20" xfId="0" applyFont="1" applyFill="1" applyBorder="1" applyAlignment="1" applyProtection="1">
      <alignment vertical="center" wrapText="1"/>
    </xf>
    <xf numFmtId="0" fontId="21" fillId="6" borderId="21" xfId="0" applyFont="1" applyFill="1" applyBorder="1" applyAlignment="1" applyProtection="1">
      <alignment vertical="center" wrapText="1"/>
    </xf>
    <xf numFmtId="0" fontId="2" fillId="0" borderId="0" xfId="0" applyFont="1" applyFill="1" applyBorder="1" applyProtection="1"/>
    <xf numFmtId="0" fontId="20" fillId="6" borderId="0" xfId="0" applyFont="1" applyFill="1" applyBorder="1" applyProtection="1"/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2" xfId="0" applyFont="1" applyFill="1" applyBorder="1" applyProtection="1"/>
    <xf numFmtId="0" fontId="25" fillId="0" borderId="2" xfId="0" applyFont="1" applyFill="1" applyBorder="1" applyAlignment="1" applyProtection="1">
      <alignment horizontal="center" textRotation="90"/>
    </xf>
    <xf numFmtId="0" fontId="26" fillId="0" borderId="23" xfId="0" applyFont="1" applyFill="1" applyBorder="1" applyAlignment="1" applyProtection="1">
      <alignment horizontal="center"/>
    </xf>
    <xf numFmtId="0" fontId="30" fillId="0" borderId="22" xfId="0" applyFont="1" applyFill="1" applyBorder="1" applyAlignment="1" applyProtection="1">
      <alignment horizontal="center"/>
    </xf>
    <xf numFmtId="0" fontId="2" fillId="0" borderId="33" xfId="0" applyFont="1" applyFill="1" applyBorder="1" applyProtection="1"/>
    <xf numFmtId="0" fontId="28" fillId="0" borderId="2" xfId="0" applyFont="1" applyFill="1" applyBorder="1" applyAlignment="1" applyProtection="1">
      <alignment horizontal="center" textRotation="90"/>
    </xf>
    <xf numFmtId="0" fontId="2" fillId="0" borderId="2" xfId="0" applyFont="1" applyFill="1" applyBorder="1" applyAlignment="1" applyProtection="1">
      <alignment horizontal="center" textRotation="90"/>
    </xf>
    <xf numFmtId="0" fontId="27" fillId="0" borderId="2" xfId="0" applyFont="1" applyFill="1" applyBorder="1" applyAlignment="1" applyProtection="1">
      <alignment horizontal="center" textRotation="90"/>
    </xf>
    <xf numFmtId="0" fontId="2" fillId="0" borderId="2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 applyProtection="1">
      <alignment horizontal="center"/>
    </xf>
    <xf numFmtId="0" fontId="31" fillId="0" borderId="2" xfId="0" applyFont="1" applyFill="1" applyBorder="1" applyProtection="1"/>
    <xf numFmtId="0" fontId="31" fillId="0" borderId="2" xfId="0" applyFont="1" applyFill="1" applyBorder="1" applyAlignment="1" applyProtection="1">
      <alignment horizontal="center"/>
    </xf>
    <xf numFmtId="0" fontId="21" fillId="6" borderId="2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</xf>
    <xf numFmtId="0" fontId="20" fillId="6" borderId="9" xfId="0" applyFont="1" applyFill="1" applyBorder="1" applyAlignment="1" applyProtection="1">
      <alignment horizontal="center"/>
    </xf>
    <xf numFmtId="0" fontId="20" fillId="6" borderId="0" xfId="0" applyFont="1" applyFill="1" applyBorder="1" applyAlignment="1" applyProtection="1">
      <alignment horizontal="center"/>
    </xf>
    <xf numFmtId="0" fontId="2" fillId="6" borderId="18" xfId="0" applyFont="1" applyFill="1" applyBorder="1" applyAlignment="1" applyProtection="1">
      <alignment horizontal="center"/>
    </xf>
    <xf numFmtId="0" fontId="2" fillId="0" borderId="39" xfId="0" applyFont="1" applyFill="1" applyBorder="1" applyAlignment="1" applyProtection="1">
      <alignment horizontal="center"/>
    </xf>
    <xf numFmtId="1" fontId="29" fillId="0" borderId="40" xfId="0" applyNumberFormat="1" applyFont="1" applyFill="1" applyBorder="1" applyAlignment="1" applyProtection="1">
      <alignment horizontal="center"/>
    </xf>
    <xf numFmtId="0" fontId="2" fillId="0" borderId="43" xfId="0" applyFont="1" applyFill="1" applyBorder="1" applyAlignment="1" applyProtection="1">
      <alignment horizontal="center"/>
    </xf>
    <xf numFmtId="0" fontId="20" fillId="6" borderId="42" xfId="0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vertical="center"/>
    </xf>
    <xf numFmtId="0" fontId="19" fillId="0" borderId="2" xfId="0" applyFont="1" applyFill="1" applyBorder="1" applyAlignment="1" applyProtection="1">
      <alignment vertical="center"/>
    </xf>
    <xf numFmtId="0" fontId="15" fillId="0" borderId="2" xfId="0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/>
    </xf>
    <xf numFmtId="0" fontId="21" fillId="6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textRotation="90"/>
    </xf>
    <xf numFmtId="0" fontId="13" fillId="0" borderId="54" xfId="0" applyFont="1" applyFill="1" applyBorder="1" applyAlignment="1" applyProtection="1">
      <alignment horizontal="center" textRotation="90"/>
    </xf>
    <xf numFmtId="0" fontId="13" fillId="0" borderId="55" xfId="0" applyFont="1" applyFill="1" applyBorder="1" applyAlignment="1" applyProtection="1">
      <alignment horizontal="center" textRotation="90"/>
    </xf>
    <xf numFmtId="0" fontId="13" fillId="0" borderId="56" xfId="0" applyFont="1" applyFill="1" applyBorder="1" applyAlignment="1" applyProtection="1">
      <alignment horizontal="center" textRotation="90"/>
    </xf>
    <xf numFmtId="0" fontId="7" fillId="0" borderId="12" xfId="0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right" vertical="center"/>
    </xf>
    <xf numFmtId="0" fontId="13" fillId="0" borderId="12" xfId="0" applyFont="1" applyBorder="1" applyAlignment="1" applyProtection="1">
      <alignment horizontal="center" vertical="center" textRotation="90"/>
    </xf>
    <xf numFmtId="0" fontId="13" fillId="0" borderId="16" xfId="0" applyFont="1" applyBorder="1" applyAlignment="1" applyProtection="1">
      <alignment horizontal="center" vertical="center" textRotation="90"/>
    </xf>
    <xf numFmtId="0" fontId="13" fillId="0" borderId="2" xfId="0" applyFont="1" applyBorder="1" applyAlignment="1" applyProtection="1">
      <alignment horizontal="center" vertical="center" textRotation="90"/>
    </xf>
    <xf numFmtId="0" fontId="13" fillId="0" borderId="4" xfId="0" applyFont="1" applyBorder="1" applyAlignment="1" applyProtection="1">
      <alignment horizontal="center" vertical="center" textRotation="90"/>
    </xf>
    <xf numFmtId="0" fontId="24" fillId="0" borderId="10" xfId="0" applyFont="1" applyBorder="1" applyAlignment="1" applyProtection="1">
      <alignment horizontal="center" vertical="center" textRotation="90"/>
    </xf>
    <xf numFmtId="0" fontId="24" fillId="0" borderId="9" xfId="0" applyFont="1" applyBorder="1" applyAlignment="1" applyProtection="1">
      <alignment horizontal="center" vertical="center" textRotation="90"/>
    </xf>
    <xf numFmtId="0" fontId="24" fillId="0" borderId="17" xfId="0" applyFont="1" applyBorder="1" applyAlignment="1" applyProtection="1">
      <alignment horizontal="center" vertical="center" textRotation="90"/>
    </xf>
    <xf numFmtId="0" fontId="9" fillId="5" borderId="13" xfId="0" applyFont="1" applyFill="1" applyBorder="1" applyAlignment="1" applyProtection="1">
      <alignment horizontal="center"/>
    </xf>
    <xf numFmtId="0" fontId="9" fillId="5" borderId="8" xfId="0" applyFont="1" applyFill="1" applyBorder="1" applyAlignment="1" applyProtection="1">
      <alignment horizontal="center"/>
    </xf>
    <xf numFmtId="0" fontId="9" fillId="5" borderId="23" xfId="0" applyFont="1" applyFill="1" applyBorder="1" applyAlignment="1" applyProtection="1">
      <alignment horizontal="center"/>
    </xf>
    <xf numFmtId="0" fontId="9" fillId="5" borderId="24" xfId="0" applyFont="1" applyFill="1" applyBorder="1" applyAlignment="1" applyProtection="1">
      <alignment horizontal="center"/>
    </xf>
    <xf numFmtId="0" fontId="13" fillId="0" borderId="46" xfId="0" applyFont="1" applyBorder="1" applyAlignment="1" applyProtection="1">
      <alignment horizontal="center" vertical="center" textRotation="90"/>
    </xf>
    <xf numFmtId="0" fontId="13" fillId="0" borderId="47" xfId="0" applyFont="1" applyBorder="1" applyAlignment="1" applyProtection="1">
      <alignment horizontal="center" vertical="center" textRotation="90"/>
    </xf>
    <xf numFmtId="0" fontId="13" fillId="0" borderId="48" xfId="0" applyFont="1" applyBorder="1" applyAlignment="1" applyProtection="1">
      <alignment horizontal="center" vertical="center" textRotation="90"/>
    </xf>
    <xf numFmtId="0" fontId="15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textRotation="90"/>
    </xf>
    <xf numFmtId="0" fontId="22" fillId="0" borderId="38" xfId="0" applyFont="1" applyFill="1" applyBorder="1" applyAlignment="1" applyProtection="1">
      <alignment horizontal="center" textRotation="90"/>
    </xf>
    <xf numFmtId="0" fontId="22" fillId="0" borderId="37" xfId="0" applyFont="1" applyFill="1" applyBorder="1" applyAlignment="1" applyProtection="1">
      <alignment horizontal="center" textRotation="90"/>
    </xf>
    <xf numFmtId="0" fontId="12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23" fillId="0" borderId="51" xfId="0" applyFont="1" applyFill="1" applyBorder="1" applyAlignment="1" applyProtection="1">
      <alignment horizontal="center" textRotation="90"/>
    </xf>
    <xf numFmtId="0" fontId="23" fillId="0" borderId="18" xfId="0" applyFont="1" applyFill="1" applyBorder="1" applyAlignment="1" applyProtection="1">
      <alignment horizontal="center" textRotation="90"/>
    </xf>
    <xf numFmtId="0" fontId="23" fillId="0" borderId="24" xfId="0" applyFont="1" applyFill="1" applyBorder="1" applyAlignment="1" applyProtection="1">
      <alignment horizontal="center" textRotation="90"/>
    </xf>
    <xf numFmtId="0" fontId="13" fillId="0" borderId="10" xfId="0" applyFont="1" applyBorder="1" applyAlignment="1" applyProtection="1">
      <alignment horizontal="center" vertical="center" textRotation="90"/>
    </xf>
    <xf numFmtId="0" fontId="13" fillId="0" borderId="9" xfId="0" applyFont="1" applyBorder="1" applyAlignment="1" applyProtection="1">
      <alignment horizontal="center" vertical="center" textRotation="90"/>
    </xf>
    <xf numFmtId="0" fontId="13" fillId="0" borderId="17" xfId="0" applyFont="1" applyBorder="1" applyAlignment="1" applyProtection="1">
      <alignment horizontal="center" vertical="center" textRotation="90"/>
    </xf>
    <xf numFmtId="0" fontId="17" fillId="3" borderId="25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8" fillId="3" borderId="27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29" xfId="0" applyFont="1" applyFill="1" applyBorder="1" applyAlignment="1" applyProtection="1">
      <alignment horizontal="center" vertical="center" wrapText="1"/>
    </xf>
    <xf numFmtId="0" fontId="8" fillId="3" borderId="30" xfId="0" applyFont="1" applyFill="1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3" borderId="32" xfId="0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right" vertical="center"/>
    </xf>
    <xf numFmtId="0" fontId="7" fillId="0" borderId="7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0" fontId="23" fillId="0" borderId="49" xfId="0" applyFont="1" applyFill="1" applyBorder="1" applyAlignment="1" applyProtection="1">
      <alignment horizontal="center" textRotation="90"/>
    </xf>
    <xf numFmtId="0" fontId="23" fillId="0" borderId="50" xfId="0" applyFont="1" applyFill="1" applyBorder="1" applyAlignment="1" applyProtection="1">
      <alignment horizontal="center" textRotation="90"/>
    </xf>
    <xf numFmtId="0" fontId="23" fillId="0" borderId="41" xfId="0" applyFont="1" applyFill="1" applyBorder="1" applyAlignment="1" applyProtection="1">
      <alignment horizontal="center" textRotation="90"/>
    </xf>
    <xf numFmtId="0" fontId="31" fillId="0" borderId="49" xfId="0" applyFont="1" applyFill="1" applyBorder="1" applyAlignment="1" applyProtection="1">
      <alignment horizontal="center" textRotation="90"/>
    </xf>
    <xf numFmtId="0" fontId="31" fillId="0" borderId="50" xfId="0" applyFont="1" applyFill="1" applyBorder="1" applyAlignment="1" applyProtection="1">
      <alignment horizontal="center" textRotation="90"/>
    </xf>
    <xf numFmtId="0" fontId="31" fillId="0" borderId="41" xfId="0" applyFont="1" applyFill="1" applyBorder="1" applyAlignment="1" applyProtection="1">
      <alignment horizontal="center" textRotation="90"/>
    </xf>
    <xf numFmtId="0" fontId="36" fillId="0" borderId="41" xfId="0" applyFont="1" applyBorder="1" applyProtection="1">
      <protection locked="0"/>
    </xf>
    <xf numFmtId="0" fontId="37" fillId="0" borderId="7" xfId="0" applyFont="1" applyBorder="1" applyAlignment="1" applyProtection="1">
      <alignment horizontal="center"/>
      <protection locked="0"/>
    </xf>
    <xf numFmtId="0" fontId="37" fillId="0" borderId="2" xfId="0" applyFont="1" applyBorder="1" applyAlignment="1" applyProtection="1">
      <alignment horizontal="center"/>
      <protection locked="0"/>
    </xf>
    <xf numFmtId="0" fontId="38" fillId="0" borderId="22" xfId="0" applyFont="1" applyFill="1" applyBorder="1" applyAlignment="1" applyProtection="1">
      <alignment horizontal="center"/>
    </xf>
    <xf numFmtId="0" fontId="38" fillId="0" borderId="21" xfId="0" applyFont="1" applyFill="1" applyBorder="1" applyAlignment="1" applyProtection="1">
      <alignment horizontal="center"/>
    </xf>
    <xf numFmtId="0" fontId="39" fillId="0" borderId="2" xfId="0" applyFont="1" applyFill="1" applyBorder="1" applyAlignment="1" applyProtection="1">
      <alignment horizontal="center"/>
    </xf>
    <xf numFmtId="0" fontId="39" fillId="0" borderId="52" xfId="0" applyFont="1" applyFill="1" applyBorder="1" applyAlignment="1" applyProtection="1">
      <alignment horizontal="center"/>
    </xf>
    <xf numFmtId="0" fontId="37" fillId="0" borderId="35" xfId="0" applyFont="1" applyFill="1" applyBorder="1" applyAlignment="1" applyProtection="1">
      <alignment horizontal="center"/>
    </xf>
    <xf numFmtId="0" fontId="37" fillId="0" borderId="36" xfId="0" applyFont="1" applyFill="1" applyBorder="1" applyAlignment="1" applyProtection="1">
      <alignment horizontal="center"/>
    </xf>
    <xf numFmtId="0" fontId="37" fillId="0" borderId="34" xfId="0" applyFont="1" applyFill="1" applyBorder="1" applyAlignment="1" applyProtection="1">
      <alignment horizontal="center"/>
    </xf>
    <xf numFmtId="0" fontId="36" fillId="0" borderId="2" xfId="0" applyFont="1" applyBorder="1" applyProtection="1"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40" fillId="0" borderId="2" xfId="0" applyFont="1" applyBorder="1" applyProtection="1">
      <protection locked="0"/>
    </xf>
    <xf numFmtId="0" fontId="41" fillId="0" borderId="7" xfId="0" applyFont="1" applyBorder="1" applyAlignment="1" applyProtection="1">
      <alignment horizontal="center"/>
      <protection locked="0"/>
    </xf>
    <xf numFmtId="0" fontId="41" fillId="0" borderId="2" xfId="0" applyFont="1" applyBorder="1" applyAlignment="1" applyProtection="1">
      <alignment horizontal="center"/>
      <protection locked="0"/>
    </xf>
    <xf numFmtId="0" fontId="42" fillId="0" borderId="22" xfId="0" applyFont="1" applyFill="1" applyBorder="1" applyAlignment="1" applyProtection="1">
      <alignment horizontal="center"/>
    </xf>
    <xf numFmtId="0" fontId="42" fillId="0" borderId="21" xfId="0" applyFont="1" applyFill="1" applyBorder="1" applyAlignment="1" applyProtection="1">
      <alignment horizontal="center"/>
    </xf>
    <xf numFmtId="0" fontId="43" fillId="0" borderId="2" xfId="0" applyFont="1" applyFill="1" applyBorder="1" applyAlignment="1" applyProtection="1">
      <alignment horizontal="center"/>
    </xf>
    <xf numFmtId="0" fontId="43" fillId="0" borderId="52" xfId="0" applyFont="1" applyFill="1" applyBorder="1" applyAlignment="1" applyProtection="1">
      <alignment horizontal="center"/>
    </xf>
    <xf numFmtId="0" fontId="36" fillId="0" borderId="2" xfId="0" applyFont="1" applyBorder="1" applyAlignment="1">
      <alignment vertical="center"/>
    </xf>
    <xf numFmtId="0" fontId="40" fillId="0" borderId="2" xfId="0" applyFont="1" applyBorder="1"/>
    <xf numFmtId="0" fontId="36" fillId="0" borderId="2" xfId="0" applyFont="1" applyBorder="1"/>
    <xf numFmtId="0" fontId="35" fillId="0" borderId="2" xfId="0" applyFont="1" applyBorder="1" applyAlignment="1" applyProtection="1">
      <alignment horizontal="center"/>
      <protection locked="0"/>
    </xf>
    <xf numFmtId="0" fontId="37" fillId="0" borderId="44" xfId="0" applyFont="1" applyBorder="1" applyAlignment="1" applyProtection="1">
      <alignment horizontal="center"/>
      <protection locked="0"/>
    </xf>
    <xf numFmtId="0" fontId="37" fillId="0" borderId="10" xfId="0" applyFont="1" applyBorder="1" applyAlignment="1" applyProtection="1">
      <alignment horizontal="center"/>
      <protection locked="0"/>
    </xf>
    <xf numFmtId="0" fontId="38" fillId="0" borderId="45" xfId="0" applyFont="1" applyFill="1" applyBorder="1" applyAlignment="1" applyProtection="1">
      <alignment horizontal="center"/>
    </xf>
    <xf numFmtId="0" fontId="38" fillId="0" borderId="26" xfId="0" applyFont="1" applyFill="1" applyBorder="1" applyAlignment="1" applyProtection="1">
      <alignment horizontal="center"/>
    </xf>
    <xf numFmtId="0" fontId="39" fillId="0" borderId="53" xfId="0" applyFont="1" applyFill="1" applyBorder="1" applyAlignment="1" applyProtection="1">
      <alignment horizontal="center"/>
    </xf>
    <xf numFmtId="0" fontId="44" fillId="0" borderId="2" xfId="0" applyFont="1" applyBorder="1" applyProtection="1">
      <protection locked="0"/>
    </xf>
    <xf numFmtId="0" fontId="38" fillId="0" borderId="57" xfId="0" applyFont="1" applyFill="1" applyBorder="1" applyAlignment="1" applyProtection="1">
      <alignment horizontal="center"/>
    </xf>
    <xf numFmtId="0" fontId="38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'S1'!$C$42:$D$42</c:f>
              <c:strCache>
                <c:ptCount val="1"/>
                <c:pt idx="0">
                  <c:v>SUBJECT POSITION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'S1'!$E$41:$T$41</c:f>
              <c:strCache>
                <c:ptCount val="15"/>
                <c:pt idx="0">
                  <c:v>NUMERACY</c:v>
                </c:pt>
                <c:pt idx="2">
                  <c:v>KUAN</c:v>
                </c:pt>
                <c:pt idx="4">
                  <c:v>R/SKILLS</c:v>
                </c:pt>
                <c:pt idx="6">
                  <c:v>W/SKILLS</c:v>
                </c:pt>
                <c:pt idx="8">
                  <c:v>KUS</c:v>
                </c:pt>
                <c:pt idx="10">
                  <c:v>H/ CARE</c:v>
                </c:pt>
                <c:pt idx="12">
                  <c:v>S/ARTS</c:v>
                </c:pt>
                <c:pt idx="14">
                  <c:v>R.E</c:v>
                </c:pt>
              </c:strCache>
            </c:strRef>
          </c:cat>
          <c:val>
            <c:numRef>
              <c:f>'S1'!$E$42:$T$42</c:f>
              <c:numCache>
                <c:formatCode>General</c:formatCode>
                <c:ptCount val="16"/>
                <c:pt idx="0">
                  <c:v>1</c:v>
                </c:pt>
                <c:pt idx="2">
                  <c:v>6</c:v>
                </c:pt>
                <c:pt idx="4">
                  <c:v>2.5</c:v>
                </c:pt>
                <c:pt idx="6">
                  <c:v>5</c:v>
                </c:pt>
                <c:pt idx="8">
                  <c:v>4</c:v>
                </c:pt>
                <c:pt idx="10">
                  <c:v>2.5</c:v>
                </c:pt>
                <c:pt idx="14">
                  <c:v>7</c:v>
                </c:pt>
              </c:numCache>
            </c:numRef>
          </c:val>
        </c:ser>
        <c:ser>
          <c:idx val="1"/>
          <c:order val="1"/>
          <c:tx>
            <c:strRef>
              <c:f>'S1'!$C$43:$D$43</c:f>
              <c:strCache>
                <c:ptCount val="1"/>
                <c:pt idx="0">
                  <c:v>SUBJECT AVERAGE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'S1'!$E$41:$T$41</c:f>
              <c:strCache>
                <c:ptCount val="15"/>
                <c:pt idx="0">
                  <c:v>NUMERACY</c:v>
                </c:pt>
                <c:pt idx="2">
                  <c:v>KUAN</c:v>
                </c:pt>
                <c:pt idx="4">
                  <c:v>R/SKILLS</c:v>
                </c:pt>
                <c:pt idx="6">
                  <c:v>W/SKILLS</c:v>
                </c:pt>
                <c:pt idx="8">
                  <c:v>KUS</c:v>
                </c:pt>
                <c:pt idx="10">
                  <c:v>H/ CARE</c:v>
                </c:pt>
                <c:pt idx="12">
                  <c:v>S/ARTS</c:v>
                </c:pt>
                <c:pt idx="14">
                  <c:v>R.E</c:v>
                </c:pt>
              </c:strCache>
            </c:strRef>
          </c:cat>
          <c:val>
            <c:numRef>
              <c:f>'S1'!$E$43:$T$43</c:f>
              <c:numCache>
                <c:formatCode>0.0</c:formatCode>
                <c:ptCount val="16"/>
                <c:pt idx="0">
                  <c:v>70.58064516129032</c:v>
                </c:pt>
                <c:pt idx="1">
                  <c:v>0</c:v>
                </c:pt>
                <c:pt idx="2">
                  <c:v>92.129032258064512</c:v>
                </c:pt>
                <c:pt idx="3">
                  <c:v>0</c:v>
                </c:pt>
                <c:pt idx="4">
                  <c:v>87.677419354838705</c:v>
                </c:pt>
                <c:pt idx="5">
                  <c:v>0</c:v>
                </c:pt>
                <c:pt idx="6">
                  <c:v>75.322580645161295</c:v>
                </c:pt>
                <c:pt idx="7">
                  <c:v>0</c:v>
                </c:pt>
                <c:pt idx="8">
                  <c:v>91.903225806451616</c:v>
                </c:pt>
                <c:pt idx="9">
                  <c:v>0</c:v>
                </c:pt>
                <c:pt idx="10">
                  <c:v>58.193548387096776</c:v>
                </c:pt>
                <c:pt idx="11">
                  <c:v>0</c:v>
                </c:pt>
                <c:pt idx="12">
                  <c:v>84.387096774193552</c:v>
                </c:pt>
                <c:pt idx="13">
                  <c:v>0</c:v>
                </c:pt>
                <c:pt idx="14">
                  <c:v>55.806451612903224</c:v>
                </c:pt>
                <c:pt idx="15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250825</xdr:colOff>
      <xdr:row>44</xdr:row>
      <xdr:rowOff>114300</xdr:rowOff>
    </xdr:from>
    <xdr:to>
      <xdr:col>24</xdr:col>
      <xdr:colOff>485775</xdr:colOff>
      <xdr:row>58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B359"/>
  <sheetViews>
    <sheetView tabSelected="1" workbookViewId="0">
      <selection activeCell="O14" sqref="O14"/>
    </sheetView>
  </sheetViews>
  <sheetFormatPr defaultColWidth="9.140625" defaultRowHeight="12.95" customHeight="1" x14ac:dyDescent="0.2"/>
  <cols>
    <col min="1" max="1" width="3.140625" style="7" customWidth="1"/>
    <col min="2" max="2" width="5" style="1" customWidth="1"/>
    <col min="3" max="3" width="32.7109375" style="2" customWidth="1"/>
    <col min="4" max="4" width="4.5703125" style="3" customWidth="1"/>
    <col min="5" max="5" width="6.5703125" style="2" customWidth="1"/>
    <col min="6" max="6" width="2.42578125" style="2" customWidth="1"/>
    <col min="7" max="7" width="6" style="2" customWidth="1"/>
    <col min="8" max="8" width="2.42578125" style="2" customWidth="1"/>
    <col min="9" max="9" width="4.85546875" style="2" customWidth="1"/>
    <col min="10" max="10" width="2.42578125" style="2" customWidth="1"/>
    <col min="11" max="11" width="5.42578125" style="2" customWidth="1"/>
    <col min="12" max="12" width="2.5703125" style="2" customWidth="1"/>
    <col min="13" max="13" width="5.42578125" style="2" customWidth="1"/>
    <col min="14" max="14" width="3.140625" style="2" customWidth="1"/>
    <col min="15" max="15" width="4.85546875" style="2" customWidth="1"/>
    <col min="16" max="16" width="2.85546875" style="2" customWidth="1"/>
    <col min="17" max="17" width="5.42578125" style="2" customWidth="1"/>
    <col min="18" max="18" width="3" style="2" customWidth="1"/>
    <col min="19" max="19" width="5.28515625" style="5" customWidth="1"/>
    <col min="20" max="20" width="3.140625" style="5" customWidth="1"/>
    <col min="21" max="21" width="6.140625" style="5" customWidth="1"/>
    <col min="22" max="22" width="5.42578125" style="5" customWidth="1"/>
    <col min="23" max="23" width="5.28515625" style="5" customWidth="1"/>
    <col min="24" max="24" width="4.42578125" style="5" customWidth="1"/>
    <col min="25" max="54" width="9.140625" style="5"/>
    <col min="55" max="16384" width="9.140625" style="4"/>
  </cols>
  <sheetData>
    <row r="1" spans="1:54" ht="14.25" customHeight="1" thickTop="1" x14ac:dyDescent="0.2">
      <c r="B1" s="87" t="s">
        <v>79</v>
      </c>
      <c r="C1" s="88"/>
      <c r="D1" s="89"/>
      <c r="E1" s="96" t="s">
        <v>0</v>
      </c>
      <c r="F1" s="97"/>
      <c r="G1" s="98"/>
      <c r="H1" s="49"/>
      <c r="I1" s="79" t="s">
        <v>9</v>
      </c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28"/>
      <c r="W1" s="28"/>
      <c r="X1" s="28"/>
    </row>
    <row r="2" spans="1:54" ht="12.75" customHeight="1" x14ac:dyDescent="0.2">
      <c r="B2" s="90"/>
      <c r="C2" s="91"/>
      <c r="D2" s="92"/>
      <c r="E2" s="58" t="s">
        <v>6</v>
      </c>
      <c r="F2" s="59"/>
      <c r="G2" s="60"/>
      <c r="H2" s="50" t="s">
        <v>78</v>
      </c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28"/>
      <c r="W2" s="28"/>
      <c r="X2" s="28"/>
    </row>
    <row r="3" spans="1:54" ht="12.75" customHeight="1" x14ac:dyDescent="0.2">
      <c r="B3" s="90"/>
      <c r="C3" s="91"/>
      <c r="D3" s="92"/>
      <c r="E3" s="58" t="s">
        <v>1</v>
      </c>
      <c r="F3" s="59"/>
      <c r="G3" s="60"/>
      <c r="H3" s="51"/>
      <c r="I3" s="75" t="s">
        <v>7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28"/>
      <c r="X3" s="28"/>
    </row>
    <row r="4" spans="1:54" ht="10.5" customHeight="1" thickBot="1" x14ac:dyDescent="0.25">
      <c r="B4" s="90"/>
      <c r="C4" s="91"/>
      <c r="D4" s="92"/>
      <c r="E4" s="58" t="s">
        <v>2</v>
      </c>
      <c r="F4" s="59"/>
      <c r="G4" s="60"/>
      <c r="H4" s="75" t="s">
        <v>8</v>
      </c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</row>
    <row r="5" spans="1:54" s="6" customFormat="1" ht="3" hidden="1" customHeight="1" thickTop="1" thickBot="1" x14ac:dyDescent="0.5">
      <c r="A5" s="7"/>
      <c r="B5" s="90"/>
      <c r="C5" s="91"/>
      <c r="D5" s="92"/>
      <c r="E5" s="68"/>
      <c r="F5" s="69"/>
      <c r="G5" s="69"/>
      <c r="H5" s="70"/>
      <c r="I5" s="70"/>
      <c r="J5" s="70"/>
      <c r="K5" s="70"/>
      <c r="L5" s="70"/>
      <c r="M5" s="70"/>
      <c r="N5" s="70"/>
      <c r="O5" s="70"/>
      <c r="P5" s="71"/>
      <c r="Q5" s="52"/>
      <c r="R5" s="52"/>
      <c r="S5" s="20"/>
      <c r="T5" s="20"/>
      <c r="U5" s="25"/>
      <c r="V5" s="21"/>
      <c r="W5" s="32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ht="15" customHeight="1" thickTop="1" x14ac:dyDescent="0.2">
      <c r="B6" s="90"/>
      <c r="C6" s="91"/>
      <c r="D6" s="92"/>
      <c r="E6" s="61" t="s">
        <v>64</v>
      </c>
      <c r="F6" s="65" t="s">
        <v>13</v>
      </c>
      <c r="G6" s="63" t="s">
        <v>57</v>
      </c>
      <c r="H6" s="63" t="s">
        <v>13</v>
      </c>
      <c r="I6" s="63" t="s">
        <v>59</v>
      </c>
      <c r="J6" s="63" t="s">
        <v>13</v>
      </c>
      <c r="K6" s="63" t="s">
        <v>63</v>
      </c>
      <c r="L6" s="63" t="s">
        <v>13</v>
      </c>
      <c r="M6" s="63" t="s">
        <v>60</v>
      </c>
      <c r="N6" s="84" t="s">
        <v>13</v>
      </c>
      <c r="O6" s="63" t="s">
        <v>66</v>
      </c>
      <c r="P6" s="72" t="s">
        <v>13</v>
      </c>
      <c r="Q6" s="63" t="s">
        <v>74</v>
      </c>
      <c r="R6" s="63" t="s">
        <v>13</v>
      </c>
      <c r="S6" s="55" t="s">
        <v>77</v>
      </c>
      <c r="T6" s="102" t="s">
        <v>13</v>
      </c>
      <c r="U6" s="99" t="s">
        <v>10</v>
      </c>
      <c r="V6" s="99" t="s">
        <v>11</v>
      </c>
      <c r="W6" s="81" t="s">
        <v>12</v>
      </c>
      <c r="X6" s="77" t="s">
        <v>14</v>
      </c>
    </row>
    <row r="7" spans="1:54" ht="12.75" customHeight="1" thickBot="1" x14ac:dyDescent="0.25">
      <c r="B7" s="93"/>
      <c r="C7" s="94"/>
      <c r="D7" s="95"/>
      <c r="E7" s="61"/>
      <c r="F7" s="66"/>
      <c r="G7" s="63"/>
      <c r="H7" s="63"/>
      <c r="I7" s="63"/>
      <c r="J7" s="63"/>
      <c r="K7" s="63"/>
      <c r="L7" s="63"/>
      <c r="M7" s="63"/>
      <c r="N7" s="85"/>
      <c r="O7" s="63"/>
      <c r="P7" s="73"/>
      <c r="Q7" s="63"/>
      <c r="R7" s="63"/>
      <c r="S7" s="56"/>
      <c r="T7" s="103"/>
      <c r="U7" s="100"/>
      <c r="V7" s="100"/>
      <c r="W7" s="82"/>
      <c r="X7" s="78"/>
    </row>
    <row r="8" spans="1:54" ht="45.75" customHeight="1" thickBot="1" x14ac:dyDescent="0.25">
      <c r="B8" s="19" t="s">
        <v>3</v>
      </c>
      <c r="C8" s="15" t="s">
        <v>4</v>
      </c>
      <c r="D8" s="16" t="s">
        <v>5</v>
      </c>
      <c r="E8" s="62"/>
      <c r="F8" s="67"/>
      <c r="G8" s="64"/>
      <c r="H8" s="64"/>
      <c r="I8" s="64"/>
      <c r="J8" s="64"/>
      <c r="K8" s="64"/>
      <c r="L8" s="64"/>
      <c r="M8" s="64"/>
      <c r="N8" s="86"/>
      <c r="O8" s="64"/>
      <c r="P8" s="74"/>
      <c r="Q8" s="63"/>
      <c r="R8" s="63"/>
      <c r="S8" s="57"/>
      <c r="T8" s="104"/>
      <c r="U8" s="101"/>
      <c r="V8" s="101"/>
      <c r="W8" s="83"/>
      <c r="X8" s="78"/>
    </row>
    <row r="9" spans="1:54" ht="8.25" hidden="1" customHeight="1" thickTop="1" thickBot="1" x14ac:dyDescent="0.3">
      <c r="A9" s="8"/>
      <c r="B9" s="17"/>
      <c r="C9" s="22"/>
      <c r="D9" s="23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53"/>
      <c r="R9" s="53"/>
      <c r="S9" s="41"/>
      <c r="T9" s="41"/>
      <c r="U9" s="48"/>
      <c r="V9" s="42"/>
      <c r="W9" s="43"/>
      <c r="X9" s="44"/>
    </row>
    <row r="10" spans="1:54" ht="15.95" customHeight="1" thickTop="1" thickBot="1" x14ac:dyDescent="0.35">
      <c r="A10" s="9"/>
      <c r="B10" s="26">
        <v>1</v>
      </c>
      <c r="C10" s="105" t="s">
        <v>31</v>
      </c>
      <c r="D10" s="106" t="s">
        <v>25</v>
      </c>
      <c r="E10" s="107">
        <v>96</v>
      </c>
      <c r="F10" s="108" t="str">
        <f>IF(E10&gt;=81,"A",IF(E10&gt;=61,"B",IF(E10&gt;=41,"C",IF(E10&gt;=21,"D",IF(E10&gt;=0,"E",)))))</f>
        <v>A</v>
      </c>
      <c r="G10" s="107">
        <v>100</v>
      </c>
      <c r="H10" s="108" t="str">
        <f>IF(G10&gt;=81,"A",IF(G10&gt;=61,"B",IF(G10&gt;=41,"C",IF(G10&gt;=21,"D",IF(G10&gt;=0,"E",)))))</f>
        <v>A</v>
      </c>
      <c r="I10" s="107">
        <v>100</v>
      </c>
      <c r="J10" s="130" t="str">
        <f>IF(I10&gt;=81,"A",IF(I10&gt;=61,"B",IF(I10&gt;=41,"C",IF(I10&gt;=21,"D",IF(I10&gt;=0,"E",)))))</f>
        <v>A</v>
      </c>
      <c r="K10" s="107">
        <v>90</v>
      </c>
      <c r="L10" s="108" t="str">
        <f>IF(K10&gt;=81,"A",IF(K10&gt;=61,"B",IF(K10&gt;=41,"C",IF(K10&gt;=21,"D",IF(K10&gt;=0,"E",)))))</f>
        <v>A</v>
      </c>
      <c r="M10" s="107">
        <v>100</v>
      </c>
      <c r="N10" s="108" t="str">
        <f>IF(M10&gt;=81,"A",IF(M10&gt;=61,"B",IF(M10&gt;=41,"C",IF(M10&gt;=21,"D",IF(M10&gt;=0,"E",)))))</f>
        <v>A</v>
      </c>
      <c r="O10" s="107">
        <v>68</v>
      </c>
      <c r="P10" s="109" t="str">
        <f>IF(O10&gt;=81,"A",IF(O10&gt;=61,"B",IF(O10&gt;=41,"C",IF(O10&gt;=21,"D",IF(O10&gt;=0,"E",)))))</f>
        <v>B</v>
      </c>
      <c r="Q10" s="110">
        <v>96</v>
      </c>
      <c r="R10" s="108" t="str">
        <f>IF(Q10&gt;=81,"A",IF(Q10&gt;=61,"B",IF(Q10&gt;=41,"C",IF(Q10&gt;=21,"D",IF(Q10&gt;=0,"E",)))))</f>
        <v>A</v>
      </c>
      <c r="S10" s="111">
        <v>90</v>
      </c>
      <c r="T10" s="108" t="str">
        <f>IF(S10&gt;=81,"A",IF(S10&gt;=61,"B",IF(S10&gt;=41,"C",IF(S10&gt;=21,"D",IF(S10&gt;=0,"E",)))))</f>
        <v>A</v>
      </c>
      <c r="U10" s="112">
        <f>SUM(E10:S10)</f>
        <v>740</v>
      </c>
      <c r="V10" s="113">
        <f>AVERAGE(E10:S10)</f>
        <v>92.5</v>
      </c>
      <c r="W10" s="114">
        <f>RANK(U10:U40,$U$10:$U$40)</f>
        <v>1</v>
      </c>
      <c r="X10" s="108" t="str">
        <f>IF(V10&gt;=81,"A",IF(V10&gt;=61,"B",IF(V10&gt;=41,"C",IF(V10&gt;=21,"D",IF(V10&gt;=0,"E",)))))</f>
        <v>A</v>
      </c>
    </row>
    <row r="11" spans="1:54" ht="15.95" customHeight="1" thickTop="1" thickBot="1" x14ac:dyDescent="0.35">
      <c r="A11" s="9"/>
      <c r="B11" s="27">
        <v>2</v>
      </c>
      <c r="C11" s="115" t="s">
        <v>30</v>
      </c>
      <c r="D11" s="106" t="s">
        <v>25</v>
      </c>
      <c r="E11" s="116">
        <v>96</v>
      </c>
      <c r="F11" s="108" t="str">
        <f>IF(E11&gt;=81,"A",IF(E11&gt;=61,"B",IF(E11&gt;=41,"C",IF(E11&gt;=21,"D",IF(E11&gt;=0,"E",)))))</f>
        <v>A</v>
      </c>
      <c r="G11" s="116">
        <v>99</v>
      </c>
      <c r="H11" s="108" t="str">
        <f>IF(G11&gt;=81,"A",IF(G11&gt;=61,"B",IF(G11&gt;=41,"C",IF(G11&gt;=21,"D",IF(G11&gt;=0,"E",)))))</f>
        <v>A</v>
      </c>
      <c r="I11" s="116">
        <v>98</v>
      </c>
      <c r="J11" s="135" t="str">
        <f>IF(I11&gt;=81,"A",IF(I11&gt;=61,"B",IF(I11&gt;=41,"C",IF(I11&gt;=21,"D",IF(I11&gt;=0,"E",)))))</f>
        <v>A</v>
      </c>
      <c r="K11" s="116">
        <v>87</v>
      </c>
      <c r="L11" s="108" t="str">
        <f>IF(K11&gt;=81,"A",IF(K11&gt;=61,"B",IF(K11&gt;=41,"C",IF(K11&gt;=21,"D",IF(K11&gt;=0,"E",)))))</f>
        <v>A</v>
      </c>
      <c r="M11" s="116">
        <v>96</v>
      </c>
      <c r="N11" s="108" t="str">
        <f>IF(M11&gt;=81,"A",IF(M11&gt;=61,"B",IF(M11&gt;=41,"C",IF(M11&gt;=21,"D",IF(M11&gt;=0,"E",)))))</f>
        <v>A</v>
      </c>
      <c r="O11" s="116">
        <v>76</v>
      </c>
      <c r="P11" s="109" t="str">
        <f>IF(O11&gt;=81,"A",IF(O11&gt;=61,"B",IF(O11&gt;=41,"C",IF(O11&gt;=21,"D",IF(O11&gt;=0,"E",)))))</f>
        <v>B</v>
      </c>
      <c r="Q11" s="110">
        <v>100</v>
      </c>
      <c r="R11" s="108" t="str">
        <f>IF(Q11&gt;=81,"A",IF(Q11&gt;=61,"B",IF(Q11&gt;=41,"C",IF(Q11&gt;=21,"D",IF(Q11&gt;=0,"E",)))))</f>
        <v>A</v>
      </c>
      <c r="S11" s="111">
        <v>85</v>
      </c>
      <c r="T11" s="108" t="str">
        <f>IF(S11&gt;=81,"A",IF(S11&gt;=61,"B",IF(S11&gt;=41,"C",IF(S11&gt;=21,"D",IF(S11&gt;=0,"E",)))))</f>
        <v>A</v>
      </c>
      <c r="U11" s="112">
        <f>SUM(E11:S11)</f>
        <v>737</v>
      </c>
      <c r="V11" s="113">
        <f>AVERAGE(E11:S11)</f>
        <v>92.125</v>
      </c>
      <c r="W11" s="114">
        <f>RANK(U11:U41,$U$10:$U$40)</f>
        <v>2</v>
      </c>
      <c r="X11" s="108" t="str">
        <f>IF(V11&gt;=81,"A",IF(V11&gt;=61,"B",IF(V11&gt;=41,"C",IF(V11&gt;=21,"D",IF(V11&gt;=0,"E",)))))</f>
        <v>A</v>
      </c>
    </row>
    <row r="12" spans="1:54" ht="15.95" customHeight="1" thickTop="1" thickBot="1" x14ac:dyDescent="0.35">
      <c r="A12" s="10"/>
      <c r="B12" s="26">
        <v>3</v>
      </c>
      <c r="C12" s="115" t="s">
        <v>28</v>
      </c>
      <c r="D12" s="106" t="s">
        <v>25</v>
      </c>
      <c r="E12" s="107">
        <v>80</v>
      </c>
      <c r="F12" s="108" t="str">
        <f>IF(E12&gt;=81,"A",IF(E12&gt;=61,"B",IF(E12&gt;=41,"C",IF(E12&gt;=21,"D",IF(E12&gt;=0,"E",)))))</f>
        <v>B</v>
      </c>
      <c r="G12" s="107">
        <v>100</v>
      </c>
      <c r="H12" s="108" t="str">
        <f>IF(G12&gt;=81,"A",IF(G12&gt;=61,"B",IF(G12&gt;=41,"C",IF(G12&gt;=21,"D",IF(G12&gt;=0,"E",)))))</f>
        <v>A</v>
      </c>
      <c r="I12" s="107">
        <v>98</v>
      </c>
      <c r="J12" s="134" t="str">
        <f>IF(I12&gt;=81,"A",IF(I12&gt;=61,"B",IF(I12&gt;=41,"C",IF(I12&gt;=21,"D",IF(I12&gt;=0,"E",)))))</f>
        <v>A</v>
      </c>
      <c r="K12" s="107">
        <v>87</v>
      </c>
      <c r="L12" s="108" t="str">
        <f>IF(K12&gt;=81,"A",IF(K12&gt;=61,"B",IF(K12&gt;=41,"C",IF(K12&gt;=21,"D",IF(K12&gt;=0,"E",)))))</f>
        <v>A</v>
      </c>
      <c r="M12" s="107">
        <v>99</v>
      </c>
      <c r="N12" s="108" t="str">
        <f>IF(M12&gt;=81,"A",IF(M12&gt;=61,"B",IF(M12&gt;=41,"C",IF(M12&gt;=21,"D",IF(M12&gt;=0,"E",)))))</f>
        <v>A</v>
      </c>
      <c r="O12" s="107">
        <v>88</v>
      </c>
      <c r="P12" s="109" t="str">
        <f>IF(O12&gt;=81,"A",IF(O12&gt;=61,"B",IF(O12&gt;=41,"C",IF(O12&gt;=21,"D",IF(O12&gt;=0,"E",)))))</f>
        <v>A</v>
      </c>
      <c r="Q12" s="110">
        <v>100</v>
      </c>
      <c r="R12" s="108" t="str">
        <f>IF(Q12&gt;=81,"A",IF(Q12&gt;=61,"B",IF(Q12&gt;=41,"C",IF(Q12&gt;=21,"D",IF(Q12&gt;=0,"E",)))))</f>
        <v>A</v>
      </c>
      <c r="S12" s="111">
        <v>75</v>
      </c>
      <c r="T12" s="108" t="str">
        <f>IF(S12&gt;=81,"A",IF(S12&gt;=61,"B",IF(S12&gt;=41,"C",IF(S12&gt;=21,"D",IF(S12&gt;=0,"E",)))))</f>
        <v>B</v>
      </c>
      <c r="U12" s="112">
        <f>SUM(E12:S12)</f>
        <v>727</v>
      </c>
      <c r="V12" s="113">
        <f>AVERAGE(E12:S12)</f>
        <v>90.875</v>
      </c>
      <c r="W12" s="114">
        <f>RANK(U12:U42,$U$10:$U$40)</f>
        <v>3</v>
      </c>
      <c r="X12" s="108" t="str">
        <f>IF(V12&gt;=81,"A",IF(V12&gt;=61,"B",IF(V12&gt;=41,"C",IF(V12&gt;=21,"D",IF(V12&gt;=0,"E",)))))</f>
        <v>A</v>
      </c>
    </row>
    <row r="13" spans="1:54" ht="15.95" customHeight="1" thickTop="1" thickBot="1" x14ac:dyDescent="0.35">
      <c r="A13" s="11"/>
      <c r="B13" s="27">
        <v>4</v>
      </c>
      <c r="C13" s="133" t="s">
        <v>50</v>
      </c>
      <c r="D13" s="118" t="s">
        <v>26</v>
      </c>
      <c r="E13" s="119">
        <v>96</v>
      </c>
      <c r="F13" s="120" t="str">
        <f>IF(E13&gt;=81,"A",IF(E13&gt;=61,"B",IF(E13&gt;=41,"C",IF(E13&gt;=21,"D",IF(E13&gt;=0,"E",)))))</f>
        <v>A</v>
      </c>
      <c r="G13" s="119">
        <v>98</v>
      </c>
      <c r="H13" s="120" t="str">
        <f>IF(G13&gt;=81,"A",IF(G13&gt;=61,"B",IF(G13&gt;=41,"C",IF(G13&gt;=21,"D",IF(G13&gt;=0,"E",)))))</f>
        <v>A</v>
      </c>
      <c r="I13" s="119">
        <v>97</v>
      </c>
      <c r="J13" s="120" t="str">
        <f>IF(I13&gt;=81,"A",IF(I13&gt;=61,"B",IF(I13&gt;=41,"C",IF(I13&gt;=21,"D",IF(I13&gt;=0,"E",)))))</f>
        <v>A</v>
      </c>
      <c r="K13" s="119">
        <v>82</v>
      </c>
      <c r="L13" s="120" t="str">
        <f>IF(K13&gt;=81,"A",IF(K13&gt;=61,"B",IF(K13&gt;=41,"C",IF(K13&gt;=21,"D",IF(K13&gt;=0,"E",)))))</f>
        <v>A</v>
      </c>
      <c r="M13" s="119">
        <v>92</v>
      </c>
      <c r="N13" s="120" t="str">
        <f>IF(M13&gt;=81,"A",IF(M13&gt;=61,"B",IF(M13&gt;=41,"C",IF(M13&gt;=21,"D",IF(M13&gt;=0,"E",)))))</f>
        <v>A</v>
      </c>
      <c r="O13" s="119">
        <v>82</v>
      </c>
      <c r="P13" s="121" t="str">
        <f>IF(O13&gt;=81,"A",IF(O13&gt;=61,"B",IF(O13&gt;=41,"C",IF(O13&gt;=21,"D",IF(O13&gt;=0,"E",)))))</f>
        <v>A</v>
      </c>
      <c r="Q13" s="122">
        <v>100</v>
      </c>
      <c r="R13" s="120" t="str">
        <f>IF(Q13&gt;=81,"A",IF(Q13&gt;=61,"B",IF(Q13&gt;=41,"C",IF(Q13&gt;=21,"D",IF(Q13&gt;=0,"E",)))))</f>
        <v>A</v>
      </c>
      <c r="S13" s="123">
        <v>80</v>
      </c>
      <c r="T13" s="120" t="str">
        <f>IF(S13&gt;=81,"A",IF(S13&gt;=61,"B",IF(S13&gt;=41,"C",IF(S13&gt;=21,"D",IF(S13&gt;=0,"E",)))))</f>
        <v>B</v>
      </c>
      <c r="U13" s="112">
        <f>SUM(E13:S13)</f>
        <v>727</v>
      </c>
      <c r="V13" s="113">
        <f>AVERAGE(E13:S13)</f>
        <v>90.875</v>
      </c>
      <c r="W13" s="114">
        <f>RANK(U13:U43,$U$10:$U$40)</f>
        <v>3</v>
      </c>
      <c r="X13" s="108" t="str">
        <f>IF(V13&gt;=81,"A",IF(V13&gt;=61,"B",IF(V13&gt;=41,"C",IF(V13&gt;=21,"D",IF(V13&gt;=0,"E",)))))</f>
        <v>A</v>
      </c>
    </row>
    <row r="14" spans="1:54" ht="15.95" customHeight="1" thickTop="1" thickBot="1" x14ac:dyDescent="0.35">
      <c r="A14" s="12"/>
      <c r="B14" s="26">
        <v>5</v>
      </c>
      <c r="C14" s="124" t="s">
        <v>27</v>
      </c>
      <c r="D14" s="106" t="s">
        <v>25</v>
      </c>
      <c r="E14" s="107">
        <v>88</v>
      </c>
      <c r="F14" s="108" t="str">
        <f>IF(E14&gt;=81,"A",IF(E14&gt;=61,"B",IF(E14&gt;=41,"C",IF(E14&gt;=21,"D",IF(E14&gt;=0,"E",)))))</f>
        <v>A</v>
      </c>
      <c r="G14" s="107">
        <v>100</v>
      </c>
      <c r="H14" s="108" t="str">
        <f>IF(G14&gt;=81,"A",IF(G14&gt;=61,"B",IF(G14&gt;=41,"C",IF(G14&gt;=21,"D",IF(G14&gt;=0,"E",)))))</f>
        <v>A</v>
      </c>
      <c r="I14" s="107">
        <v>98</v>
      </c>
      <c r="J14" s="108" t="str">
        <f>IF(I14&gt;=81,"A",IF(I14&gt;=61,"B",IF(I14&gt;=41,"C",IF(I14&gt;=21,"D",IF(I14&gt;=0,"E",)))))</f>
        <v>A</v>
      </c>
      <c r="K14" s="107">
        <v>83</v>
      </c>
      <c r="L14" s="108" t="str">
        <f>IF(K14&gt;=81,"A",IF(K14&gt;=61,"B",IF(K14&gt;=41,"C",IF(K14&gt;=21,"D",IF(K14&gt;=0,"E",)))))</f>
        <v>A</v>
      </c>
      <c r="M14" s="107">
        <v>100</v>
      </c>
      <c r="N14" s="108" t="str">
        <f>IF(M14&gt;=81,"A",IF(M14&gt;=61,"B",IF(M14&gt;=41,"C",IF(M14&gt;=21,"D",IF(M14&gt;=0,"E",)))))</f>
        <v>A</v>
      </c>
      <c r="O14" s="107">
        <v>60</v>
      </c>
      <c r="P14" s="109" t="str">
        <f>IF(O14&gt;=81,"A",IF(O14&gt;=61,"B",IF(O14&gt;=41,"C",IF(O14&gt;=21,"D",IF(O14&gt;=0,"E",)))))</f>
        <v>C</v>
      </c>
      <c r="Q14" s="110">
        <v>100</v>
      </c>
      <c r="R14" s="108" t="str">
        <f>IF(Q14&gt;=81,"A",IF(Q14&gt;=61,"B",IF(Q14&gt;=41,"C",IF(Q14&gt;=21,"D",IF(Q14&gt;=0,"E",)))))</f>
        <v>A</v>
      </c>
      <c r="S14" s="111">
        <v>85</v>
      </c>
      <c r="T14" s="108" t="str">
        <f>IF(S14&gt;=81,"A",IF(S14&gt;=61,"B",IF(S14&gt;=41,"C",IF(S14&gt;=21,"D",IF(S14&gt;=0,"E",)))))</f>
        <v>A</v>
      </c>
      <c r="U14" s="112">
        <f>SUM(E14:S14)</f>
        <v>714</v>
      </c>
      <c r="V14" s="113">
        <f>AVERAGE(E14:S14)</f>
        <v>89.25</v>
      </c>
      <c r="W14" s="114">
        <f>RANK(U14:U44,$U$10:$U$40)</f>
        <v>5</v>
      </c>
      <c r="X14" s="108" t="str">
        <f>IF(V14&gt;=81,"A",IF(V14&gt;=61,"B",IF(V14&gt;=41,"C",IF(V14&gt;=21,"D",IF(V14&gt;=0,"E",)))))</f>
        <v>A</v>
      </c>
    </row>
    <row r="15" spans="1:54" ht="15.95" customHeight="1" thickTop="1" thickBot="1" x14ac:dyDescent="0.35">
      <c r="A15" s="13"/>
      <c r="B15" s="27">
        <v>6</v>
      </c>
      <c r="C15" s="125" t="s">
        <v>36</v>
      </c>
      <c r="D15" s="118" t="s">
        <v>26</v>
      </c>
      <c r="E15" s="119">
        <v>80</v>
      </c>
      <c r="F15" s="120" t="str">
        <f>IF(E15&gt;=81,"A",IF(E15&gt;=61,"B",IF(E15&gt;=41,"C",IF(E15&gt;=21,"D",IF(E15&gt;=0,"E",)))))</f>
        <v>B</v>
      </c>
      <c r="G15" s="119">
        <v>99</v>
      </c>
      <c r="H15" s="120" t="str">
        <f>IF(G15&gt;=81,"A",IF(G15&gt;=61,"B",IF(G15&gt;=41,"C",IF(G15&gt;=21,"D",IF(G15&gt;=0,"E",)))))</f>
        <v>A</v>
      </c>
      <c r="I15" s="119">
        <v>97</v>
      </c>
      <c r="J15" s="120" t="str">
        <f>IF(I15&gt;=81,"A",IF(I15&gt;=61,"B",IF(I15&gt;=41,"C",IF(I15&gt;=21,"D",IF(I15&gt;=0,"E",)))))</f>
        <v>A</v>
      </c>
      <c r="K15" s="119">
        <v>84</v>
      </c>
      <c r="L15" s="120" t="str">
        <f>IF(K15&gt;=81,"A",IF(K15&gt;=61,"B",IF(K15&gt;=41,"C",IF(K15&gt;=21,"D",IF(K15&gt;=0,"E",)))))</f>
        <v>A</v>
      </c>
      <c r="M15" s="119">
        <v>100</v>
      </c>
      <c r="N15" s="120" t="str">
        <f>IF(M15&gt;=81,"A",IF(M15&gt;=61,"B",IF(M15&gt;=41,"C",IF(M15&gt;=21,"D",IF(M15&gt;=0,"E",)))))</f>
        <v>A</v>
      </c>
      <c r="O15" s="119">
        <v>76</v>
      </c>
      <c r="P15" s="121" t="str">
        <f>IF(O15&gt;=81,"A",IF(O15&gt;=61,"B",IF(O15&gt;=41,"C",IF(O15&gt;=21,"D",IF(O15&gt;=0,"E",)))))</f>
        <v>B</v>
      </c>
      <c r="Q15" s="122">
        <v>100</v>
      </c>
      <c r="R15" s="120" t="str">
        <f>IF(Q15&gt;=81,"A",IF(Q15&gt;=61,"B",IF(Q15&gt;=41,"C",IF(Q15&gt;=21,"D",IF(Q15&gt;=0,"E",)))))</f>
        <v>A</v>
      </c>
      <c r="S15" s="123">
        <v>70</v>
      </c>
      <c r="T15" s="120" t="str">
        <f>IF(S15&gt;=81,"A",IF(S15&gt;=61,"B",IF(S15&gt;=41,"C",IF(S15&gt;=21,"D",IF(S15&gt;=0,"E",)))))</f>
        <v>B</v>
      </c>
      <c r="U15" s="112">
        <f>SUM(E15:S15)</f>
        <v>706</v>
      </c>
      <c r="V15" s="113">
        <f>AVERAGE(E15:S15)</f>
        <v>88.25</v>
      </c>
      <c r="W15" s="114">
        <f>RANK(U15:U45,$U$10:$U$40)</f>
        <v>6</v>
      </c>
      <c r="X15" s="108" t="str">
        <f>IF(V15&gt;=81,"A",IF(V15&gt;=61,"B",IF(V15&gt;=41,"C",IF(V15&gt;=21,"D",IF(V15&gt;=0,"E",)))))</f>
        <v>A</v>
      </c>
    </row>
    <row r="16" spans="1:54" ht="15.95" customHeight="1" thickTop="1" thickBot="1" x14ac:dyDescent="0.35">
      <c r="A16" s="14"/>
      <c r="B16" s="26">
        <v>7</v>
      </c>
      <c r="C16" s="126" t="s">
        <v>33</v>
      </c>
      <c r="D16" s="106" t="s">
        <v>25</v>
      </c>
      <c r="E16" s="107">
        <v>88</v>
      </c>
      <c r="F16" s="108" t="str">
        <f>IF(E16&gt;=81,"A",IF(E16&gt;=61,"B",IF(E16&gt;=41,"C",IF(E16&gt;=21,"D",IF(E16&gt;=0,"E",)))))</f>
        <v>A</v>
      </c>
      <c r="G16" s="107">
        <v>100</v>
      </c>
      <c r="H16" s="108" t="str">
        <f>IF(G16&gt;=81,"A",IF(G16&gt;=61,"B",IF(G16&gt;=41,"C",IF(G16&gt;=21,"D",IF(G16&gt;=0,"E",)))))</f>
        <v>A</v>
      </c>
      <c r="I16" s="107">
        <v>100</v>
      </c>
      <c r="J16" s="108" t="str">
        <f>IF(I16&gt;=81,"A",IF(I16&gt;=61,"B",IF(I16&gt;=41,"C",IF(I16&gt;=21,"D",IF(I16&gt;=0,"E",)))))</f>
        <v>A</v>
      </c>
      <c r="K16" s="107">
        <v>83</v>
      </c>
      <c r="L16" s="108" t="str">
        <f>IF(K16&gt;=81,"A",IF(K16&gt;=61,"B",IF(K16&gt;=41,"C",IF(K16&gt;=21,"D",IF(K16&gt;=0,"E",)))))</f>
        <v>A</v>
      </c>
      <c r="M16" s="107">
        <v>100</v>
      </c>
      <c r="N16" s="108" t="str">
        <f>IF(M16&gt;=81,"A",IF(M16&gt;=61,"B",IF(M16&gt;=41,"C",IF(M16&gt;=21,"D",IF(M16&gt;=0,"E",)))))</f>
        <v>A</v>
      </c>
      <c r="O16" s="107">
        <v>76</v>
      </c>
      <c r="P16" s="109" t="str">
        <f>IF(O16&gt;=81,"A",IF(O16&gt;=61,"B",IF(O16&gt;=41,"C",IF(O16&gt;=21,"D",IF(O16&gt;=0,"E",)))))</f>
        <v>B</v>
      </c>
      <c r="Q16" s="110">
        <v>100</v>
      </c>
      <c r="R16" s="108" t="str">
        <f>IF(Q16&gt;=81,"A",IF(Q16&gt;=61,"B",IF(Q16&gt;=41,"C",IF(Q16&gt;=21,"D",IF(Q16&gt;=0,"E",)))))</f>
        <v>A</v>
      </c>
      <c r="S16" s="111">
        <v>55</v>
      </c>
      <c r="T16" s="108" t="str">
        <f>IF(S16&gt;=81,"A",IF(S16&gt;=61,"B",IF(S16&gt;=41,"C",IF(S16&gt;=21,"D",IF(S16&gt;=0,"E",)))))</f>
        <v>C</v>
      </c>
      <c r="U16" s="112">
        <f>SUM(E16:S16)</f>
        <v>702</v>
      </c>
      <c r="V16" s="113">
        <f>AVERAGE(E16:S16)</f>
        <v>87.75</v>
      </c>
      <c r="W16" s="114">
        <f>RANK(U16:U46,$U$10:$U$40)</f>
        <v>7</v>
      </c>
      <c r="X16" s="108" t="str">
        <f>IF(V16&gt;=81,"A",IF(V16&gt;=61,"B",IF(V16&gt;=41,"C",IF(V16&gt;=21,"D",IF(V16&gt;=0,"E",)))))</f>
        <v>A</v>
      </c>
    </row>
    <row r="17" spans="1:24" ht="15.95" customHeight="1" thickTop="1" thickBot="1" x14ac:dyDescent="0.35">
      <c r="B17" s="27">
        <v>8</v>
      </c>
      <c r="C17" s="126" t="s">
        <v>43</v>
      </c>
      <c r="D17" s="106" t="s">
        <v>25</v>
      </c>
      <c r="E17" s="107">
        <v>88</v>
      </c>
      <c r="F17" s="108" t="str">
        <f>IF(E17&gt;=81,"A",IF(E17&gt;=61,"B",IF(E17&gt;=41,"C",IF(E17&gt;=21,"D",IF(E17&gt;=0,"E",)))))</f>
        <v>A</v>
      </c>
      <c r="G17" s="107">
        <v>100</v>
      </c>
      <c r="H17" s="108" t="str">
        <f>IF(G17&gt;=81,"A",IF(G17&gt;=61,"B",IF(G17&gt;=41,"C",IF(G17&gt;=21,"D",IF(G17&gt;=0,"E",)))))</f>
        <v>A</v>
      </c>
      <c r="I17" s="107">
        <v>97</v>
      </c>
      <c r="J17" s="108" t="str">
        <f>IF(I17&gt;=81,"A",IF(I17&gt;=61,"B",IF(I17&gt;=41,"C",IF(I17&gt;=21,"D",IF(I17&gt;=0,"E",)))))</f>
        <v>A</v>
      </c>
      <c r="K17" s="107">
        <v>94</v>
      </c>
      <c r="L17" s="108" t="str">
        <f>IF(K17&gt;=81,"A",IF(K17&gt;=61,"B",IF(K17&gt;=41,"C",IF(K17&gt;=21,"D",IF(K17&gt;=0,"E",)))))</f>
        <v>A</v>
      </c>
      <c r="M17" s="107">
        <v>100</v>
      </c>
      <c r="N17" s="108" t="str">
        <f>IF(M17&gt;=81,"A",IF(M17&gt;=61,"B",IF(M17&gt;=41,"C",IF(M17&gt;=21,"D",IF(M17&gt;=0,"E",)))))</f>
        <v>A</v>
      </c>
      <c r="O17" s="107">
        <v>68</v>
      </c>
      <c r="P17" s="109" t="str">
        <f>IF(O17&gt;=81,"A",IF(O17&gt;=61,"B",IF(O17&gt;=41,"C",IF(O17&gt;=21,"D",IF(O17&gt;=0,"E",)))))</f>
        <v>B</v>
      </c>
      <c r="Q17" s="110">
        <v>100</v>
      </c>
      <c r="R17" s="108" t="str">
        <f>IF(Q17&gt;=81,"A",IF(Q17&gt;=61,"B",IF(Q17&gt;=41,"C",IF(Q17&gt;=21,"D",IF(Q17&gt;=0,"E",)))))</f>
        <v>A</v>
      </c>
      <c r="S17" s="111">
        <v>50</v>
      </c>
      <c r="T17" s="108" t="str">
        <f>IF(S17&gt;=81,"A",IF(S17&gt;=61,"B",IF(S17&gt;=41,"C",IF(S17&gt;=21,"D",IF(S17&gt;=0,"E",)))))</f>
        <v>C</v>
      </c>
      <c r="U17" s="112">
        <f>SUM(E17:S17)</f>
        <v>697</v>
      </c>
      <c r="V17" s="113">
        <f>AVERAGE(E17:S17)</f>
        <v>87.125</v>
      </c>
      <c r="W17" s="114">
        <f>RANK(U17:U47,$U$10:$U$40)</f>
        <v>8</v>
      </c>
      <c r="X17" s="108" t="str">
        <f>IF(V17&gt;=81,"A",IF(V17&gt;=61,"B",IF(V17&gt;=41,"C",IF(V17&gt;=21,"D",IF(V17&gt;=0,"E",)))))</f>
        <v>A</v>
      </c>
    </row>
    <row r="18" spans="1:24" ht="15.95" customHeight="1" thickTop="1" thickBot="1" x14ac:dyDescent="0.35">
      <c r="B18" s="26">
        <v>9</v>
      </c>
      <c r="C18" s="125" t="s">
        <v>34</v>
      </c>
      <c r="D18" s="118" t="s">
        <v>26</v>
      </c>
      <c r="E18" s="119">
        <v>92</v>
      </c>
      <c r="F18" s="120" t="str">
        <f>IF(E18&gt;=81,"A",IF(E18&gt;=61,"B",IF(E18&gt;=41,"C",IF(E18&gt;=21,"D",IF(E18&gt;=0,"E",)))))</f>
        <v>A</v>
      </c>
      <c r="G18" s="119">
        <v>99</v>
      </c>
      <c r="H18" s="120" t="str">
        <f>IF(G18&gt;=81,"A",IF(G18&gt;=61,"B",IF(G18&gt;=41,"C",IF(G18&gt;=21,"D",IF(G18&gt;=0,"E",)))))</f>
        <v>A</v>
      </c>
      <c r="I18" s="119">
        <v>83</v>
      </c>
      <c r="J18" s="120" t="str">
        <f>IF(I18&gt;=81,"A",IF(I18&gt;=61,"B",IF(I18&gt;=41,"C",IF(I18&gt;=21,"D",IF(I18&gt;=0,"E",)))))</f>
        <v>A</v>
      </c>
      <c r="K18" s="119">
        <v>87</v>
      </c>
      <c r="L18" s="120" t="str">
        <f>IF(K18&gt;=81,"A",IF(K18&gt;=61,"B",IF(K18&gt;=41,"C",IF(K18&gt;=21,"D",IF(K18&gt;=0,"E",)))))</f>
        <v>A</v>
      </c>
      <c r="M18" s="119">
        <v>96</v>
      </c>
      <c r="N18" s="120" t="str">
        <f>IF(M18&gt;=81,"A",IF(M18&gt;=61,"B",IF(M18&gt;=41,"C",IF(M18&gt;=21,"D",IF(M18&gt;=0,"E",)))))</f>
        <v>A</v>
      </c>
      <c r="O18" s="119">
        <v>72</v>
      </c>
      <c r="P18" s="121" t="str">
        <f>IF(O18&gt;=81,"A",IF(O18&gt;=61,"B",IF(O18&gt;=41,"C",IF(O18&gt;=21,"D",IF(O18&gt;=0,"E",)))))</f>
        <v>B</v>
      </c>
      <c r="Q18" s="122">
        <v>100</v>
      </c>
      <c r="R18" s="120" t="str">
        <f>IF(Q18&gt;=81,"A",IF(Q18&gt;=61,"B",IF(Q18&gt;=41,"C",IF(Q18&gt;=21,"D",IF(Q18&gt;=0,"E",)))))</f>
        <v>A</v>
      </c>
      <c r="S18" s="123">
        <v>65</v>
      </c>
      <c r="T18" s="120" t="str">
        <f>IF(S18&gt;=81,"A",IF(S18&gt;=61,"B",IF(S18&gt;=41,"C",IF(S18&gt;=21,"D",IF(S18&gt;=0,"E",)))))</f>
        <v>B</v>
      </c>
      <c r="U18" s="112">
        <f>SUM(E18:S18)</f>
        <v>694</v>
      </c>
      <c r="V18" s="113">
        <f>AVERAGE(E18:S18)</f>
        <v>86.75</v>
      </c>
      <c r="W18" s="114">
        <f>RANK(U18:U48,$U$10:$U$40)</f>
        <v>9</v>
      </c>
      <c r="X18" s="108" t="str">
        <f>IF(V18&gt;=81,"A",IF(V18&gt;=61,"B",IF(V18&gt;=41,"C",IF(V18&gt;=21,"D",IF(V18&gt;=0,"E",)))))</f>
        <v>A</v>
      </c>
    </row>
    <row r="19" spans="1:24" ht="15.95" customHeight="1" thickTop="1" thickBot="1" x14ac:dyDescent="0.35">
      <c r="B19" s="27">
        <v>10</v>
      </c>
      <c r="C19" s="126" t="s">
        <v>40</v>
      </c>
      <c r="D19" s="106" t="s">
        <v>25</v>
      </c>
      <c r="E19" s="107">
        <v>88</v>
      </c>
      <c r="F19" s="108" t="str">
        <f>IF(E19&gt;=81,"A",IF(E19&gt;=61,"B",IF(E19&gt;=41,"C",IF(E19&gt;=21,"D",IF(E19&gt;=0,"E",)))))</f>
        <v>A</v>
      </c>
      <c r="G19" s="107">
        <v>100</v>
      </c>
      <c r="H19" s="108" t="str">
        <f>IF(G19&gt;=81,"A",IF(G19&gt;=61,"B",IF(G19&gt;=41,"C",IF(G19&gt;=21,"D",IF(G19&gt;=0,"E",)))))</f>
        <v>A</v>
      </c>
      <c r="I19" s="107">
        <v>97</v>
      </c>
      <c r="J19" s="108" t="str">
        <f>IF(I19&gt;=81,"A",IF(I19&gt;=61,"B",IF(I19&gt;=41,"C",IF(I19&gt;=21,"D",IF(I19&gt;=0,"E",)))))</f>
        <v>A</v>
      </c>
      <c r="K19" s="107">
        <v>79</v>
      </c>
      <c r="L19" s="108" t="str">
        <f>IF(K19&gt;=81,"A",IF(K19&gt;=61,"B",IF(K19&gt;=41,"C",IF(K19&gt;=21,"D",IF(K19&gt;=0,"E",)))))</f>
        <v>B</v>
      </c>
      <c r="M19" s="107">
        <v>96</v>
      </c>
      <c r="N19" s="108" t="str">
        <f>IF(M19&gt;=81,"A",IF(M19&gt;=61,"B",IF(M19&gt;=41,"C",IF(M19&gt;=21,"D",IF(M19&gt;=0,"E",)))))</f>
        <v>A</v>
      </c>
      <c r="O19" s="107">
        <v>60</v>
      </c>
      <c r="P19" s="109" t="str">
        <f>IF(O19&gt;=81,"A",IF(O19&gt;=61,"B",IF(O19&gt;=41,"C",IF(O19&gt;=21,"D",IF(O19&gt;=0,"E",)))))</f>
        <v>C</v>
      </c>
      <c r="Q19" s="110">
        <v>96</v>
      </c>
      <c r="R19" s="108" t="str">
        <f>IF(Q19&gt;=81,"A",IF(Q19&gt;=61,"B",IF(Q19&gt;=41,"C",IF(Q19&gt;=21,"D",IF(Q19&gt;=0,"E",)))))</f>
        <v>A</v>
      </c>
      <c r="S19" s="111">
        <v>65</v>
      </c>
      <c r="T19" s="108" t="str">
        <f>IF(S19&gt;=81,"A",IF(S19&gt;=61,"B",IF(S19&gt;=41,"C",IF(S19&gt;=21,"D",IF(S19&gt;=0,"E",)))))</f>
        <v>B</v>
      </c>
      <c r="U19" s="112">
        <f>SUM(E19:S19)</f>
        <v>681</v>
      </c>
      <c r="V19" s="113">
        <f>AVERAGE(E19:S19)</f>
        <v>85.125</v>
      </c>
      <c r="W19" s="114">
        <f>RANK(U19:U49,$U$10:$U$40)</f>
        <v>10</v>
      </c>
      <c r="X19" s="108" t="str">
        <f>IF(V19&gt;=81,"A",IF(V19&gt;=61,"B",IF(V19&gt;=41,"C",IF(V19&gt;=21,"D",IF(V19&gt;=0,"E",)))))</f>
        <v>A</v>
      </c>
    </row>
    <row r="20" spans="1:24" ht="15.95" customHeight="1" thickTop="1" thickBot="1" x14ac:dyDescent="0.35">
      <c r="B20" s="26">
        <v>11</v>
      </c>
      <c r="C20" s="126" t="s">
        <v>35</v>
      </c>
      <c r="D20" s="106" t="s">
        <v>25</v>
      </c>
      <c r="E20" s="107">
        <v>68</v>
      </c>
      <c r="F20" s="108" t="str">
        <f>IF(E20&gt;=81,"A",IF(E20&gt;=61,"B",IF(E20&gt;=41,"C",IF(E20&gt;=21,"D",IF(E20&gt;=0,"E",)))))</f>
        <v>B</v>
      </c>
      <c r="G20" s="107">
        <v>100</v>
      </c>
      <c r="H20" s="108" t="str">
        <f>IF(G20&gt;=81,"A",IF(G20&gt;=61,"B",IF(G20&gt;=41,"C",IF(G20&gt;=21,"D",IF(G20&gt;=0,"E",)))))</f>
        <v>A</v>
      </c>
      <c r="I20" s="107">
        <v>96</v>
      </c>
      <c r="J20" s="108" t="str">
        <f>IF(I20&gt;=81,"A",IF(I20&gt;=61,"B",IF(I20&gt;=41,"C",IF(I20&gt;=21,"D",IF(I20&gt;=0,"E",)))))</f>
        <v>A</v>
      </c>
      <c r="K20" s="107">
        <v>79</v>
      </c>
      <c r="L20" s="108" t="str">
        <f>IF(K20&gt;=81,"A",IF(K20&gt;=61,"B",IF(K20&gt;=41,"C",IF(K20&gt;=21,"D",IF(K20&gt;=0,"E",)))))</f>
        <v>B</v>
      </c>
      <c r="M20" s="107">
        <v>96</v>
      </c>
      <c r="N20" s="108" t="str">
        <f>IF(M20&gt;=81,"A",IF(M20&gt;=61,"B",IF(M20&gt;=41,"C",IF(M20&gt;=21,"D",IF(M20&gt;=0,"E",)))))</f>
        <v>A</v>
      </c>
      <c r="O20" s="107">
        <v>66</v>
      </c>
      <c r="P20" s="109" t="str">
        <f>IF(O20&gt;=81,"A",IF(O20&gt;=61,"B",IF(O20&gt;=41,"C",IF(O20&gt;=21,"D",IF(O20&gt;=0,"E",)))))</f>
        <v>B</v>
      </c>
      <c r="Q20" s="110">
        <v>100</v>
      </c>
      <c r="R20" s="108" t="str">
        <f>IF(Q20&gt;=81,"A",IF(Q20&gt;=61,"B",IF(Q20&gt;=41,"C",IF(Q20&gt;=21,"D",IF(Q20&gt;=0,"E",)))))</f>
        <v>A</v>
      </c>
      <c r="S20" s="111">
        <v>65</v>
      </c>
      <c r="T20" s="108" t="str">
        <f>IF(S20&gt;=81,"A",IF(S20&gt;=61,"B",IF(S20&gt;=41,"C",IF(S20&gt;=21,"D",IF(S20&gt;=0,"E",)))))</f>
        <v>B</v>
      </c>
      <c r="U20" s="112">
        <f>SUM(E20:S20)</f>
        <v>670</v>
      </c>
      <c r="V20" s="113">
        <f>AVERAGE(E20:S20)</f>
        <v>83.75</v>
      </c>
      <c r="W20" s="114">
        <f>RANK(U20:U50,$U$10:$U$40)</f>
        <v>11</v>
      </c>
      <c r="X20" s="108" t="str">
        <f>IF(V20&gt;=81,"A",IF(V20&gt;=61,"B",IF(V20&gt;=41,"C",IF(V20&gt;=21,"D",IF(V20&gt;=0,"E",)))))</f>
        <v>A</v>
      </c>
    </row>
    <row r="21" spans="1:24" ht="15.95" customHeight="1" thickTop="1" thickBot="1" x14ac:dyDescent="0.35">
      <c r="B21" s="27">
        <v>12</v>
      </c>
      <c r="C21" s="126" t="s">
        <v>41</v>
      </c>
      <c r="D21" s="106" t="s">
        <v>25</v>
      </c>
      <c r="E21" s="107">
        <v>72</v>
      </c>
      <c r="F21" s="108" t="str">
        <f>IF(E21&gt;=81,"A",IF(E21&gt;=61,"B",IF(E21&gt;=41,"C",IF(E21&gt;=21,"D",IF(E21&gt;=0,"E",)))))</f>
        <v>B</v>
      </c>
      <c r="G21" s="107">
        <v>99</v>
      </c>
      <c r="H21" s="108" t="str">
        <f>IF(G21&gt;=81,"A",IF(G21&gt;=61,"B",IF(G21&gt;=41,"C",IF(G21&gt;=21,"D",IF(G21&gt;=0,"E",)))))</f>
        <v>A</v>
      </c>
      <c r="I21" s="107">
        <v>99</v>
      </c>
      <c r="J21" s="108" t="str">
        <f>IF(I21&gt;=81,"A",IF(I21&gt;=61,"B",IF(I21&gt;=41,"C",IF(I21&gt;=21,"D",IF(I21&gt;=0,"E",)))))</f>
        <v>A</v>
      </c>
      <c r="K21" s="107">
        <v>74</v>
      </c>
      <c r="L21" s="108" t="str">
        <f>IF(K21&gt;=81,"A",IF(K21&gt;=61,"B",IF(K21&gt;=41,"C",IF(K21&gt;=21,"D",IF(K21&gt;=0,"E",)))))</f>
        <v>B</v>
      </c>
      <c r="M21" s="107">
        <v>96</v>
      </c>
      <c r="N21" s="108" t="str">
        <f>IF(M21&gt;=81,"A",IF(M21&gt;=61,"B",IF(M21&gt;=41,"C",IF(M21&gt;=21,"D",IF(M21&gt;=0,"E",)))))</f>
        <v>A</v>
      </c>
      <c r="O21" s="107">
        <v>64</v>
      </c>
      <c r="P21" s="109" t="str">
        <f>IF(O21&gt;=81,"A",IF(O21&gt;=61,"B",IF(O21&gt;=41,"C",IF(O21&gt;=21,"D",IF(O21&gt;=0,"E",)))))</f>
        <v>B</v>
      </c>
      <c r="Q21" s="110">
        <v>92</v>
      </c>
      <c r="R21" s="108" t="str">
        <f>IF(Q21&gt;=81,"A",IF(Q21&gt;=61,"B",IF(Q21&gt;=41,"C",IF(Q21&gt;=21,"D",IF(Q21&gt;=0,"E",)))))</f>
        <v>A</v>
      </c>
      <c r="S21" s="111">
        <v>70</v>
      </c>
      <c r="T21" s="108" t="str">
        <f>IF(S21&gt;=81,"A",IF(S21&gt;=61,"B",IF(S21&gt;=41,"C",IF(S21&gt;=21,"D",IF(S21&gt;=0,"E",)))))</f>
        <v>B</v>
      </c>
      <c r="U21" s="112">
        <f>SUM(E21:S21)</f>
        <v>666</v>
      </c>
      <c r="V21" s="113">
        <f>AVERAGE(E21:S21)</f>
        <v>83.25</v>
      </c>
      <c r="W21" s="114">
        <f>RANK(U21:U51,$U$10:$U$40)</f>
        <v>12</v>
      </c>
      <c r="X21" s="108" t="str">
        <f>IF(V21&gt;=81,"A",IF(V21&gt;=61,"B",IF(V21&gt;=41,"C",IF(V21&gt;=21,"D",IF(V21&gt;=0,"E",)))))</f>
        <v>A</v>
      </c>
    </row>
    <row r="22" spans="1:24" ht="15.95" customHeight="1" thickTop="1" thickBot="1" x14ac:dyDescent="0.35">
      <c r="B22" s="26">
        <v>13</v>
      </c>
      <c r="C22" s="117" t="s">
        <v>42</v>
      </c>
      <c r="D22" s="118" t="s">
        <v>26</v>
      </c>
      <c r="E22" s="119">
        <v>92</v>
      </c>
      <c r="F22" s="120" t="str">
        <f>IF(E22&gt;=81,"A",IF(E22&gt;=61,"B",IF(E22&gt;=41,"C",IF(E22&gt;=21,"D",IF(E22&gt;=0,"E",)))))</f>
        <v>A</v>
      </c>
      <c r="G22" s="119">
        <v>98</v>
      </c>
      <c r="H22" s="120" t="str">
        <f>IF(G22&gt;=81,"A",IF(G22&gt;=61,"B",IF(G22&gt;=41,"C",IF(G22&gt;=21,"D",IF(G22&gt;=0,"E",)))))</f>
        <v>A</v>
      </c>
      <c r="I22" s="119">
        <v>97</v>
      </c>
      <c r="J22" s="120" t="str">
        <f>IF(I22&gt;=81,"A",IF(I22&gt;=61,"B",IF(I22&gt;=41,"C",IF(I22&gt;=21,"D",IF(I22&gt;=0,"E",)))))</f>
        <v>A</v>
      </c>
      <c r="K22" s="119">
        <v>79</v>
      </c>
      <c r="L22" s="120" t="str">
        <f>IF(K22&gt;=81,"A",IF(K22&gt;=61,"B",IF(K22&gt;=41,"C",IF(K22&gt;=21,"D",IF(K22&gt;=0,"E",)))))</f>
        <v>B</v>
      </c>
      <c r="M22" s="119">
        <v>100</v>
      </c>
      <c r="N22" s="120" t="str">
        <f>IF(M22&gt;=81,"A",IF(M22&gt;=61,"B",IF(M22&gt;=41,"C",IF(M22&gt;=21,"D",IF(M22&gt;=0,"E",)))))</f>
        <v>A</v>
      </c>
      <c r="O22" s="119">
        <v>64</v>
      </c>
      <c r="P22" s="121" t="str">
        <f>IF(O22&gt;=81,"A",IF(O22&gt;=61,"B",IF(O22&gt;=41,"C",IF(O22&gt;=21,"D",IF(O22&gt;=0,"E",)))))</f>
        <v>B</v>
      </c>
      <c r="Q22" s="122">
        <v>68</v>
      </c>
      <c r="R22" s="120" t="str">
        <f>IF(Q22&gt;=81,"A",IF(Q22&gt;=61,"B",IF(Q22&gt;=41,"C",IF(Q22&gt;=21,"D",IF(Q22&gt;=0,"E",)))))</f>
        <v>B</v>
      </c>
      <c r="S22" s="123">
        <v>65</v>
      </c>
      <c r="T22" s="120" t="str">
        <f>IF(S22&gt;=81,"A",IF(S22&gt;=61,"B",IF(S22&gt;=41,"C",IF(S22&gt;=21,"D",IF(S22&gt;=0,"E",)))))</f>
        <v>B</v>
      </c>
      <c r="U22" s="112">
        <f>SUM(E22:S22)</f>
        <v>663</v>
      </c>
      <c r="V22" s="113">
        <f>AVERAGE(E22:S22)</f>
        <v>82.875</v>
      </c>
      <c r="W22" s="114">
        <f>RANK(U22:U52,$U$10:$U$40)</f>
        <v>13</v>
      </c>
      <c r="X22" s="108" t="str">
        <f>IF(V22&gt;=81,"A",IF(V22&gt;=61,"B",IF(V22&gt;=41,"C",IF(V22&gt;=21,"D",IF(V22&gt;=0,"E",)))))</f>
        <v>A</v>
      </c>
    </row>
    <row r="23" spans="1:24" ht="15.95" customHeight="1" thickTop="1" thickBot="1" x14ac:dyDescent="0.35">
      <c r="B23" s="27">
        <v>14</v>
      </c>
      <c r="C23" s="126" t="s">
        <v>51</v>
      </c>
      <c r="D23" s="106" t="s">
        <v>25</v>
      </c>
      <c r="E23" s="107">
        <v>84</v>
      </c>
      <c r="F23" s="108" t="str">
        <f>IF(E23&gt;=81,"A",IF(E23&gt;=61,"B",IF(E23&gt;=41,"C",IF(E23&gt;=21,"D",IF(E23&gt;=0,"E",)))))</f>
        <v>A</v>
      </c>
      <c r="G23" s="107">
        <v>94</v>
      </c>
      <c r="H23" s="108" t="str">
        <f>IF(G23&gt;=81,"A",IF(G23&gt;=61,"B",IF(G23&gt;=41,"C",IF(G23&gt;=21,"D",IF(G23&gt;=0,"E",)))))</f>
        <v>A</v>
      </c>
      <c r="I23" s="107">
        <v>96</v>
      </c>
      <c r="J23" s="108" t="str">
        <f>IF(I23&gt;=81,"A",IF(I23&gt;=61,"B",IF(I23&gt;=41,"C",IF(I23&gt;=21,"D",IF(I23&gt;=0,"E",)))))</f>
        <v>A</v>
      </c>
      <c r="K23" s="107">
        <v>83</v>
      </c>
      <c r="L23" s="108" t="str">
        <f>IF(K23&gt;=81,"A",IF(K23&gt;=61,"B",IF(K23&gt;=41,"C",IF(K23&gt;=21,"D",IF(K23&gt;=0,"E",)))))</f>
        <v>A</v>
      </c>
      <c r="M23" s="107">
        <v>100</v>
      </c>
      <c r="N23" s="108" t="str">
        <f>IF(M23&gt;=81,"A",IF(M23&gt;=61,"B",IF(M23&gt;=41,"C",IF(M23&gt;=21,"D",IF(M23&gt;=0,"E",)))))</f>
        <v>A</v>
      </c>
      <c r="O23" s="107">
        <v>48</v>
      </c>
      <c r="P23" s="109" t="str">
        <f>IF(O23&gt;=81,"A",IF(O23&gt;=61,"B",IF(O23&gt;=41,"C",IF(O23&gt;=21,"D",IF(O23&gt;=0,"E",)))))</f>
        <v>C</v>
      </c>
      <c r="Q23" s="110">
        <v>96</v>
      </c>
      <c r="R23" s="108" t="str">
        <f>IF(Q23&gt;=81,"A",IF(Q23&gt;=61,"B",IF(Q23&gt;=41,"C",IF(Q23&gt;=21,"D",IF(Q23&gt;=0,"E",)))))</f>
        <v>A</v>
      </c>
      <c r="S23" s="111">
        <v>60</v>
      </c>
      <c r="T23" s="108" t="str">
        <f>IF(S23&gt;=81,"A",IF(S23&gt;=61,"B",IF(S23&gt;=41,"C",IF(S23&gt;=21,"D",IF(S23&gt;=0,"E",)))))</f>
        <v>C</v>
      </c>
      <c r="U23" s="112">
        <f>SUM(E23:S23)</f>
        <v>661</v>
      </c>
      <c r="V23" s="113">
        <f>AVERAGE(E23:S23)</f>
        <v>82.625</v>
      </c>
      <c r="W23" s="114">
        <f>RANK(U23:U53,$U$10:$U$40)</f>
        <v>14</v>
      </c>
      <c r="X23" s="108" t="str">
        <f>IF(V23&gt;=81,"A",IF(V23&gt;=61,"B",IF(V23&gt;=41,"C",IF(V23&gt;=21,"D",IF(V23&gt;=0,"E",)))))</f>
        <v>A</v>
      </c>
    </row>
    <row r="24" spans="1:24" ht="15.95" customHeight="1" thickTop="1" thickBot="1" x14ac:dyDescent="0.35">
      <c r="B24" s="26">
        <v>15</v>
      </c>
      <c r="C24" s="125" t="s">
        <v>44</v>
      </c>
      <c r="D24" s="118" t="s">
        <v>26</v>
      </c>
      <c r="E24" s="119">
        <v>76</v>
      </c>
      <c r="F24" s="120" t="str">
        <f>IF(E24&gt;=81,"A",IF(E24&gt;=61,"B",IF(E24&gt;=41,"C",IF(E24&gt;=21,"D",IF(E24&gt;=0,"E",)))))</f>
        <v>B</v>
      </c>
      <c r="G24" s="119">
        <v>95</v>
      </c>
      <c r="H24" s="120" t="str">
        <f>IF(G24&gt;=81,"A",IF(G24&gt;=61,"B",IF(G24&gt;=41,"C",IF(G24&gt;=21,"D",IF(G24&gt;=0,"E",)))))</f>
        <v>A</v>
      </c>
      <c r="I24" s="119">
        <v>95</v>
      </c>
      <c r="J24" s="120" t="str">
        <f>IF(I24&gt;=81,"A",IF(I24&gt;=61,"B",IF(I24&gt;=41,"C",IF(I24&gt;=21,"D",IF(I24&gt;=0,"E",)))))</f>
        <v>A</v>
      </c>
      <c r="K24" s="119">
        <v>79</v>
      </c>
      <c r="L24" s="120" t="str">
        <f>IF(K24&gt;=81,"A",IF(K24&gt;=61,"B",IF(K24&gt;=41,"C",IF(K24&gt;=21,"D",IF(K24&gt;=0,"E",)))))</f>
        <v>B</v>
      </c>
      <c r="M24" s="119">
        <v>96</v>
      </c>
      <c r="N24" s="120" t="str">
        <f>IF(M24&gt;=81,"A",IF(M24&gt;=61,"B",IF(M24&gt;=41,"C",IF(M24&gt;=21,"D",IF(M24&gt;=0,"E",)))))</f>
        <v>A</v>
      </c>
      <c r="O24" s="119">
        <v>44</v>
      </c>
      <c r="P24" s="121" t="str">
        <f>IF(O24&gt;=81,"A",IF(O24&gt;=61,"B",IF(O24&gt;=41,"C",IF(O24&gt;=21,"D",IF(O24&gt;=0,"E",)))))</f>
        <v>C</v>
      </c>
      <c r="Q24" s="122">
        <v>100</v>
      </c>
      <c r="R24" s="120" t="str">
        <f>IF(Q24&gt;=81,"A",IF(Q24&gt;=61,"B",IF(Q24&gt;=41,"C",IF(Q24&gt;=21,"D",IF(Q24&gt;=0,"E",)))))</f>
        <v>A</v>
      </c>
      <c r="S24" s="123">
        <v>75</v>
      </c>
      <c r="T24" s="120" t="str">
        <f>IF(S24&gt;=81,"A",IF(S24&gt;=61,"B",IF(S24&gt;=41,"C",IF(S24&gt;=21,"D",IF(S24&gt;=0,"E",)))))</f>
        <v>B</v>
      </c>
      <c r="U24" s="112">
        <f>SUM(E24:S24)</f>
        <v>660</v>
      </c>
      <c r="V24" s="113">
        <f>AVERAGE(E24:S24)</f>
        <v>82.5</v>
      </c>
      <c r="W24" s="114">
        <f>RANK(U24:U54,$U$10:$U$40)</f>
        <v>15</v>
      </c>
      <c r="X24" s="108" t="str">
        <f>IF(V24&gt;=81,"A",IF(V24&gt;=61,"B",IF(V24&gt;=41,"C",IF(V24&gt;=21,"D",IF(V24&gt;=0,"E",)))))</f>
        <v>A</v>
      </c>
    </row>
    <row r="25" spans="1:24" ht="15.95" customHeight="1" thickTop="1" thickBot="1" x14ac:dyDescent="0.35">
      <c r="B25" s="27">
        <v>16</v>
      </c>
      <c r="C25" s="126" t="s">
        <v>39</v>
      </c>
      <c r="D25" s="106" t="s">
        <v>25</v>
      </c>
      <c r="E25" s="107">
        <v>76</v>
      </c>
      <c r="F25" s="108" t="str">
        <f>IF(E25&gt;=81,"A",IF(E25&gt;=61,"B",IF(E25&gt;=41,"C",IF(E25&gt;=21,"D",IF(E25&gt;=0,"E",)))))</f>
        <v>B</v>
      </c>
      <c r="G25" s="107">
        <v>100</v>
      </c>
      <c r="H25" s="108" t="str">
        <f>IF(G25&gt;=81,"A",IF(G25&gt;=61,"B",IF(G25&gt;=41,"C",IF(G25&gt;=21,"D",IF(G25&gt;=0,"E",)))))</f>
        <v>A</v>
      </c>
      <c r="I25" s="107">
        <v>90</v>
      </c>
      <c r="J25" s="108" t="str">
        <f>IF(I25&gt;=81,"A",IF(I25&gt;=61,"B",IF(I25&gt;=41,"C",IF(I25&gt;=21,"D",IF(I25&gt;=0,"E",)))))</f>
        <v>A</v>
      </c>
      <c r="K25" s="107">
        <v>83</v>
      </c>
      <c r="L25" s="108" t="str">
        <f>IF(K25&gt;=81,"A",IF(K25&gt;=61,"B",IF(K25&gt;=41,"C",IF(K25&gt;=21,"D",IF(K25&gt;=0,"E",)))))</f>
        <v>A</v>
      </c>
      <c r="M25" s="107">
        <v>100</v>
      </c>
      <c r="N25" s="108" t="str">
        <f>IF(M25&gt;=81,"A",IF(M25&gt;=61,"B",IF(M25&gt;=41,"C",IF(M25&gt;=21,"D",IF(M25&gt;=0,"E",)))))</f>
        <v>A</v>
      </c>
      <c r="O25" s="107">
        <v>62</v>
      </c>
      <c r="P25" s="109" t="str">
        <f>IF(O25&gt;=81,"A",IF(O25&gt;=61,"B",IF(O25&gt;=41,"C",IF(O25&gt;=21,"D",IF(O25&gt;=0,"E",)))))</f>
        <v>B</v>
      </c>
      <c r="Q25" s="110">
        <v>88</v>
      </c>
      <c r="R25" s="108" t="str">
        <f>IF(Q25&gt;=81,"A",IF(Q25&gt;=61,"B",IF(Q25&gt;=41,"C",IF(Q25&gt;=21,"D",IF(Q25&gt;=0,"E",)))))</f>
        <v>A</v>
      </c>
      <c r="S25" s="111">
        <v>60</v>
      </c>
      <c r="T25" s="108" t="str">
        <f>IF(S25&gt;=81,"A",IF(S25&gt;=61,"B",IF(S25&gt;=41,"C",IF(S25&gt;=21,"D",IF(S25&gt;=0,"E",)))))</f>
        <v>C</v>
      </c>
      <c r="U25" s="112">
        <f>SUM(E25:S25)</f>
        <v>659</v>
      </c>
      <c r="V25" s="113">
        <f>AVERAGE(E25:S25)</f>
        <v>82.375</v>
      </c>
      <c r="W25" s="114">
        <f>RANK(U25:U55,$U$10:$U$40)</f>
        <v>16</v>
      </c>
      <c r="X25" s="108" t="str">
        <f>IF(V25&gt;=81,"A",IF(V25&gt;=61,"B",IF(V25&gt;=41,"C",IF(V25&gt;=21,"D",IF(V25&gt;=0,"E",)))))</f>
        <v>A</v>
      </c>
    </row>
    <row r="26" spans="1:24" ht="15.95" customHeight="1" thickTop="1" thickBot="1" x14ac:dyDescent="0.35">
      <c r="B26" s="26">
        <v>17</v>
      </c>
      <c r="C26" s="115" t="s">
        <v>37</v>
      </c>
      <c r="D26" s="106" t="s">
        <v>25</v>
      </c>
      <c r="E26" s="107">
        <v>76</v>
      </c>
      <c r="F26" s="108" t="str">
        <f>IF(E26&gt;=81,"A",IF(E26&gt;=61,"B",IF(E26&gt;=41,"C",IF(E26&gt;=21,"D",IF(E26&gt;=0,"E",)))))</f>
        <v>B</v>
      </c>
      <c r="G26" s="107">
        <v>99</v>
      </c>
      <c r="H26" s="108" t="str">
        <f>IF(G26&gt;=81,"A",IF(G26&gt;=61,"B",IF(G26&gt;=41,"C",IF(G26&gt;=21,"D",IF(G26&gt;=0,"E",)))))</f>
        <v>A</v>
      </c>
      <c r="I26" s="107">
        <v>98</v>
      </c>
      <c r="J26" s="108" t="str">
        <f>IF(I26&gt;=81,"A",IF(I26&gt;=61,"B",IF(I26&gt;=41,"C",IF(I26&gt;=21,"D",IF(I26&gt;=0,"E",)))))</f>
        <v>A</v>
      </c>
      <c r="K26" s="107">
        <v>79</v>
      </c>
      <c r="L26" s="108" t="str">
        <f>IF(K26&gt;=81,"A",IF(K26&gt;=61,"B",IF(K26&gt;=41,"C",IF(K26&gt;=21,"D",IF(K26&gt;=0,"E",)))))</f>
        <v>B</v>
      </c>
      <c r="M26" s="107">
        <v>99</v>
      </c>
      <c r="N26" s="108" t="str">
        <f>IF(M26&gt;=81,"A",IF(M26&gt;=61,"B",IF(M26&gt;=41,"C",IF(M26&gt;=21,"D",IF(M26&gt;=0,"E",)))))</f>
        <v>A</v>
      </c>
      <c r="O26" s="107">
        <v>64</v>
      </c>
      <c r="P26" s="109" t="str">
        <f>IF(O26&gt;=81,"A",IF(O26&gt;=61,"B",IF(O26&gt;=41,"C",IF(O26&gt;=21,"D",IF(O26&gt;=0,"E",)))))</f>
        <v>B</v>
      </c>
      <c r="Q26" s="110">
        <v>84</v>
      </c>
      <c r="R26" s="108" t="str">
        <f>IF(Q26&gt;=81,"A",IF(Q26&gt;=61,"B",IF(Q26&gt;=41,"C",IF(Q26&gt;=21,"D",IF(Q26&gt;=0,"E",)))))</f>
        <v>A</v>
      </c>
      <c r="S26" s="111">
        <v>60</v>
      </c>
      <c r="T26" s="108" t="str">
        <f>IF(S26&gt;=81,"A",IF(S26&gt;=61,"B",IF(S26&gt;=41,"C",IF(S26&gt;=21,"D",IF(S26&gt;=0,"E",)))))</f>
        <v>C</v>
      </c>
      <c r="U26" s="112">
        <f>SUM(E26:S26)</f>
        <v>659</v>
      </c>
      <c r="V26" s="113">
        <f>AVERAGE(E26:S26)</f>
        <v>82.375</v>
      </c>
      <c r="W26" s="114">
        <f>RANK(U26:U56,$U$10:$U$40)</f>
        <v>16</v>
      </c>
      <c r="X26" s="108" t="str">
        <f>IF(V26&gt;=81,"A",IF(V26&gt;=61,"B",IF(V26&gt;=41,"C",IF(V26&gt;=21,"D",IF(V26&gt;=0,"E",)))))</f>
        <v>A</v>
      </c>
    </row>
    <row r="27" spans="1:24" ht="15.95" customHeight="1" thickTop="1" thickBot="1" x14ac:dyDescent="0.35">
      <c r="B27" s="27">
        <v>18</v>
      </c>
      <c r="C27" s="126" t="s">
        <v>29</v>
      </c>
      <c r="D27" s="106" t="s">
        <v>25</v>
      </c>
      <c r="E27" s="107">
        <v>68</v>
      </c>
      <c r="F27" s="108" t="str">
        <f>IF(E27&gt;=81,"A",IF(E27&gt;=61,"B",IF(E27&gt;=41,"C",IF(E27&gt;=21,"D",IF(E27&gt;=0,"E",)))))</f>
        <v>B</v>
      </c>
      <c r="G27" s="107">
        <v>94</v>
      </c>
      <c r="H27" s="108" t="str">
        <f>IF(G27&gt;=81,"A",IF(G27&gt;=61,"B",IF(G27&gt;=41,"C",IF(G27&gt;=21,"D",IF(G27&gt;=0,"E",)))))</f>
        <v>A</v>
      </c>
      <c r="I27" s="107">
        <v>86</v>
      </c>
      <c r="J27" s="108" t="str">
        <f>IF(I27&gt;=81,"A",IF(I27&gt;=61,"B",IF(I27&gt;=41,"C",IF(I27&gt;=21,"D",IF(I27&gt;=0,"E",)))))</f>
        <v>A</v>
      </c>
      <c r="K27" s="107">
        <v>75</v>
      </c>
      <c r="L27" s="108" t="str">
        <f>IF(K27&gt;=81,"A",IF(K27&gt;=61,"B",IF(K27&gt;=41,"C",IF(K27&gt;=21,"D",IF(K27&gt;=0,"E",)))))</f>
        <v>B</v>
      </c>
      <c r="M27" s="107">
        <v>91</v>
      </c>
      <c r="N27" s="108" t="str">
        <f>IF(M27&gt;=81,"A",IF(M27&gt;=61,"B",IF(M27&gt;=41,"C",IF(M27&gt;=21,"D",IF(M27&gt;=0,"E",)))))</f>
        <v>A</v>
      </c>
      <c r="O27" s="107">
        <v>68</v>
      </c>
      <c r="P27" s="109" t="str">
        <f>IF(O27&gt;=81,"A",IF(O27&gt;=61,"B",IF(O27&gt;=41,"C",IF(O27&gt;=21,"D",IF(O27&gt;=0,"E",)))))</f>
        <v>B</v>
      </c>
      <c r="Q27" s="110">
        <v>96</v>
      </c>
      <c r="R27" s="108" t="str">
        <f>IF(Q27&gt;=81,"A",IF(Q27&gt;=61,"B",IF(Q27&gt;=41,"C",IF(Q27&gt;=21,"D",IF(Q27&gt;=0,"E",)))))</f>
        <v>A</v>
      </c>
      <c r="S27" s="111">
        <v>60</v>
      </c>
      <c r="T27" s="108" t="str">
        <f>IF(S27&gt;=81,"A",IF(S27&gt;=61,"B",IF(S27&gt;=41,"C",IF(S27&gt;=21,"D",IF(S27&gt;=0,"E",)))))</f>
        <v>C</v>
      </c>
      <c r="U27" s="112">
        <f>SUM(E27:S27)</f>
        <v>638</v>
      </c>
      <c r="V27" s="113">
        <f>AVERAGE(E27:S27)</f>
        <v>79.75</v>
      </c>
      <c r="W27" s="114">
        <f>RANK(U27:U57,$U$10:$U$40)</f>
        <v>18</v>
      </c>
      <c r="X27" s="108" t="str">
        <f>IF(V27&gt;=81,"A",IF(V27&gt;=61,"B",IF(V27&gt;=41,"C",IF(V27&gt;=21,"D",IF(V27&gt;=0,"E",)))))</f>
        <v>B</v>
      </c>
    </row>
    <row r="28" spans="1:24" ht="15.95" customHeight="1" thickTop="1" thickBot="1" x14ac:dyDescent="0.35">
      <c r="B28" s="26">
        <v>19</v>
      </c>
      <c r="C28" s="125" t="s">
        <v>45</v>
      </c>
      <c r="D28" s="118" t="s">
        <v>26</v>
      </c>
      <c r="E28" s="119">
        <v>64</v>
      </c>
      <c r="F28" s="120" t="str">
        <f>IF(E28&gt;=81,"A",IF(E28&gt;=61,"B",IF(E28&gt;=41,"C",IF(E28&gt;=21,"D",IF(E28&gt;=0,"E",)))))</f>
        <v>B</v>
      </c>
      <c r="G28" s="119">
        <v>86</v>
      </c>
      <c r="H28" s="120" t="str">
        <f>IF(G28&gt;=81,"A",IF(G28&gt;=61,"B",IF(G28&gt;=41,"C",IF(G28&gt;=21,"D",IF(G28&gt;=0,"E",)))))</f>
        <v>A</v>
      </c>
      <c r="I28" s="119">
        <v>93</v>
      </c>
      <c r="J28" s="120" t="str">
        <f>IF(I28&gt;=81,"A",IF(I28&gt;=61,"B",IF(I28&gt;=41,"C",IF(I28&gt;=21,"D",IF(I28&gt;=0,"E",)))))</f>
        <v>A</v>
      </c>
      <c r="K28" s="119">
        <v>76</v>
      </c>
      <c r="L28" s="120" t="str">
        <f>IF(K28&gt;=81,"A",IF(K28&gt;=61,"B",IF(K28&gt;=41,"C",IF(K28&gt;=21,"D",IF(K28&gt;=0,"E",)))))</f>
        <v>B</v>
      </c>
      <c r="M28" s="119">
        <v>95</v>
      </c>
      <c r="N28" s="120" t="str">
        <f>IF(M28&gt;=81,"A",IF(M28&gt;=61,"B",IF(M28&gt;=41,"C",IF(M28&gt;=21,"D",IF(M28&gt;=0,"E",)))))</f>
        <v>A</v>
      </c>
      <c r="O28" s="119">
        <v>76</v>
      </c>
      <c r="P28" s="121" t="str">
        <f>IF(O28&gt;=81,"A",IF(O28&gt;=61,"B",IF(O28&gt;=41,"C",IF(O28&gt;=21,"D",IF(O28&gt;=0,"E",)))))</f>
        <v>B</v>
      </c>
      <c r="Q28" s="122">
        <v>92</v>
      </c>
      <c r="R28" s="120" t="str">
        <f>IF(Q28&gt;=81,"A",IF(Q28&gt;=61,"B",IF(Q28&gt;=41,"C",IF(Q28&gt;=21,"D",IF(Q28&gt;=0,"E",)))))</f>
        <v>A</v>
      </c>
      <c r="S28" s="123">
        <v>45</v>
      </c>
      <c r="T28" s="120" t="str">
        <f>IF(S28&gt;=81,"A",IF(S28&gt;=61,"B",IF(S28&gt;=41,"C",IF(S28&gt;=21,"D",IF(S28&gt;=0,"E",)))))</f>
        <v>C</v>
      </c>
      <c r="U28" s="112">
        <f>SUM(E28:S28)</f>
        <v>627</v>
      </c>
      <c r="V28" s="113">
        <f>AVERAGE(E28:S28)</f>
        <v>78.375</v>
      </c>
      <c r="W28" s="114">
        <f>RANK(U28:U58,$U$10:$U$40)</f>
        <v>19</v>
      </c>
      <c r="X28" s="108" t="str">
        <f>IF(V28&gt;=81,"A",IF(V28&gt;=61,"B",IF(V28&gt;=41,"C",IF(V28&gt;=21,"D",IF(V28&gt;=0,"E",)))))</f>
        <v>B</v>
      </c>
    </row>
    <row r="29" spans="1:24" ht="15.95" customHeight="1" thickTop="1" thickBot="1" x14ac:dyDescent="0.35">
      <c r="B29" s="27">
        <v>20</v>
      </c>
      <c r="C29" s="117" t="s">
        <v>46</v>
      </c>
      <c r="D29" s="118" t="s">
        <v>26</v>
      </c>
      <c r="E29" s="119">
        <v>88</v>
      </c>
      <c r="F29" s="120" t="str">
        <f>IF(E29&gt;=81,"A",IF(E29&gt;=61,"B",IF(E29&gt;=41,"C",IF(E29&gt;=21,"D",IF(E29&gt;=0,"E",)))))</f>
        <v>A</v>
      </c>
      <c r="G29" s="119">
        <v>88</v>
      </c>
      <c r="H29" s="120" t="str">
        <f>IF(G29&gt;=81,"A",IF(G29&gt;=61,"B",IF(G29&gt;=41,"C",IF(G29&gt;=21,"D",IF(G29&gt;=0,"E",)))))</f>
        <v>A</v>
      </c>
      <c r="I29" s="119">
        <v>82</v>
      </c>
      <c r="J29" s="120" t="str">
        <f>IF(I29&gt;=81,"A",IF(I29&gt;=61,"B",IF(I29&gt;=41,"C",IF(I29&gt;=21,"D",IF(I29&gt;=0,"E",)))))</f>
        <v>A</v>
      </c>
      <c r="K29" s="119">
        <v>79</v>
      </c>
      <c r="L29" s="120" t="str">
        <f>IF(K29&gt;=81,"A",IF(K29&gt;=61,"B",IF(K29&gt;=41,"C",IF(K29&gt;=21,"D",IF(K29&gt;=0,"E",)))))</f>
        <v>B</v>
      </c>
      <c r="M29" s="119">
        <v>96</v>
      </c>
      <c r="N29" s="120" t="str">
        <f>IF(M29&gt;=81,"A",IF(M29&gt;=61,"B",IF(M29&gt;=41,"C",IF(M29&gt;=21,"D",IF(M29&gt;=0,"E",)))))</f>
        <v>A</v>
      </c>
      <c r="O29" s="119">
        <v>40</v>
      </c>
      <c r="P29" s="121" t="str">
        <f>IF(O29&gt;=81,"A",IF(O29&gt;=61,"B",IF(O29&gt;=41,"C",IF(O29&gt;=21,"D",IF(O29&gt;=0,"E",)))))</f>
        <v>D</v>
      </c>
      <c r="Q29" s="122">
        <v>84</v>
      </c>
      <c r="R29" s="120" t="str">
        <f>IF(Q29&gt;=81,"A",IF(Q29&gt;=61,"B",IF(Q29&gt;=41,"C",IF(Q29&gt;=21,"D",IF(Q29&gt;=0,"E",)))))</f>
        <v>A</v>
      </c>
      <c r="S29" s="123">
        <v>55</v>
      </c>
      <c r="T29" s="120" t="str">
        <f>IF(S29&gt;=81,"A",IF(S29&gt;=61,"B",IF(S29&gt;=41,"C",IF(S29&gt;=21,"D",IF(S29&gt;=0,"E",)))))</f>
        <v>C</v>
      </c>
      <c r="U29" s="112">
        <f>SUM(E29:S29)</f>
        <v>612</v>
      </c>
      <c r="V29" s="113">
        <f>AVERAGE(E29:S29)</f>
        <v>76.5</v>
      </c>
      <c r="W29" s="114">
        <f>RANK(U29:U59,$U$10:$U$40)</f>
        <v>20</v>
      </c>
      <c r="X29" s="108" t="str">
        <f>IF(V29&gt;=81,"A",IF(V29&gt;=61,"B",IF(V29&gt;=41,"C",IF(V29&gt;=21,"D",IF(V29&gt;=0,"E",)))))</f>
        <v>B</v>
      </c>
    </row>
    <row r="30" spans="1:24" ht="15.95" customHeight="1" thickTop="1" thickBot="1" x14ac:dyDescent="0.35">
      <c r="B30" s="26">
        <v>21</v>
      </c>
      <c r="C30" s="126" t="s">
        <v>65</v>
      </c>
      <c r="D30" s="106" t="s">
        <v>25</v>
      </c>
      <c r="E30" s="107">
        <v>84</v>
      </c>
      <c r="F30" s="108" t="str">
        <f>IF(E30&gt;=81,"A",IF(E30&gt;=61,"B",IF(E30&gt;=41,"C",IF(E30&gt;=21,"D",IF(E30&gt;=0,"E",)))))</f>
        <v>A</v>
      </c>
      <c r="G30" s="107">
        <v>98</v>
      </c>
      <c r="H30" s="108" t="str">
        <f>IF(G30&gt;=81,"A",IF(G30&gt;=61,"B",IF(G30&gt;=41,"C",IF(G30&gt;=21,"D",IF(G30&gt;=0,"E",)))))</f>
        <v>A</v>
      </c>
      <c r="I30" s="107">
        <v>93</v>
      </c>
      <c r="J30" s="108" t="str">
        <f>IF(I30&gt;=81,"A",IF(I30&gt;=61,"B",IF(I30&gt;=41,"C",IF(I30&gt;=21,"D",IF(I30&gt;=0,"E",)))))</f>
        <v>A</v>
      </c>
      <c r="K30" s="107">
        <v>74</v>
      </c>
      <c r="L30" s="108" t="str">
        <f>IF(K30&gt;=81,"A",IF(K30&gt;=61,"B",IF(K30&gt;=41,"C",IF(K30&gt;=21,"D",IF(K30&gt;=0,"E",)))))</f>
        <v>B</v>
      </c>
      <c r="M30" s="107">
        <v>100</v>
      </c>
      <c r="N30" s="108" t="str">
        <f>IF(M30&gt;=81,"A",IF(M30&gt;=61,"B",IF(M30&gt;=41,"C",IF(M30&gt;=21,"D",IF(M30&gt;=0,"E",)))))</f>
        <v>A</v>
      </c>
      <c r="O30" s="107">
        <v>22</v>
      </c>
      <c r="P30" s="109" t="str">
        <f>IF(O30&gt;=81,"A",IF(O30&gt;=61,"B",IF(O30&gt;=41,"C",IF(O30&gt;=21,"D",IF(O30&gt;=0,"E",)))))</f>
        <v>D</v>
      </c>
      <c r="Q30" s="110">
        <v>76</v>
      </c>
      <c r="R30" s="108" t="str">
        <f>IF(Q30&gt;=81,"A",IF(Q30&gt;=61,"B",IF(Q30&gt;=41,"C",IF(Q30&gt;=21,"D",IF(Q30&gt;=0,"E",)))))</f>
        <v>B</v>
      </c>
      <c r="S30" s="111">
        <v>60</v>
      </c>
      <c r="T30" s="108" t="str">
        <f>IF(S30&gt;=81,"A",IF(S30&gt;=61,"B",IF(S30&gt;=41,"C",IF(S30&gt;=21,"D",IF(S30&gt;=0,"E",)))))</f>
        <v>C</v>
      </c>
      <c r="U30" s="112">
        <f>SUM(E30:S30)</f>
        <v>607</v>
      </c>
      <c r="V30" s="113">
        <f>AVERAGE(E30:S30)</f>
        <v>75.875</v>
      </c>
      <c r="W30" s="114">
        <f>RANK(U30:U60,$U$10:$U$40)</f>
        <v>21</v>
      </c>
      <c r="X30" s="108" t="str">
        <f>IF(V30&gt;=81,"A",IF(V30&gt;=61,"B",IF(V30&gt;=41,"C",IF(V30&gt;=21,"D",IF(V30&gt;=0,"E",)))))</f>
        <v>B</v>
      </c>
    </row>
    <row r="31" spans="1:24" ht="15.95" customHeight="1" thickTop="1" thickBot="1" x14ac:dyDescent="0.35">
      <c r="B31" s="27">
        <v>22</v>
      </c>
      <c r="C31" s="126" t="s">
        <v>38</v>
      </c>
      <c r="D31" s="106" t="s">
        <v>25</v>
      </c>
      <c r="E31" s="107">
        <v>64</v>
      </c>
      <c r="F31" s="108" t="str">
        <f>IF(E31&gt;=81,"A",IF(E31&gt;=61,"B",IF(E31&gt;=41,"C",IF(E31&gt;=21,"D",IF(E31&gt;=0,"E",)))))</f>
        <v>B</v>
      </c>
      <c r="G31" s="107">
        <v>92</v>
      </c>
      <c r="H31" s="108" t="str">
        <f>IF(G31&gt;=81,"A",IF(G31&gt;=61,"B",IF(G31&gt;=41,"C",IF(G31&gt;=21,"D",IF(G31&gt;=0,"E",)))))</f>
        <v>A</v>
      </c>
      <c r="I31" s="107">
        <v>79</v>
      </c>
      <c r="J31" s="108" t="str">
        <f>IF(I31&gt;=81,"A",IF(I31&gt;=61,"B",IF(I31&gt;=41,"C",IF(I31&gt;=21,"D",IF(I31&gt;=0,"E",)))))</f>
        <v>B</v>
      </c>
      <c r="K31" s="107">
        <v>79</v>
      </c>
      <c r="L31" s="108" t="str">
        <f>IF(K31&gt;=81,"A",IF(K31&gt;=61,"B",IF(K31&gt;=41,"C",IF(K31&gt;=21,"D",IF(K31&gt;=0,"E",)))))</f>
        <v>B</v>
      </c>
      <c r="M31" s="107">
        <v>84</v>
      </c>
      <c r="N31" s="108" t="str">
        <f>IF(M31&gt;=81,"A",IF(M31&gt;=61,"B",IF(M31&gt;=41,"C",IF(M31&gt;=21,"D",IF(M31&gt;=0,"E",)))))</f>
        <v>A</v>
      </c>
      <c r="O31" s="107">
        <v>76</v>
      </c>
      <c r="P31" s="109" t="str">
        <f>IF(O31&gt;=81,"A",IF(O31&gt;=61,"B",IF(O31&gt;=41,"C",IF(O31&gt;=21,"D",IF(O31&gt;=0,"E",)))))</f>
        <v>B</v>
      </c>
      <c r="Q31" s="110">
        <v>96</v>
      </c>
      <c r="R31" s="108" t="str">
        <f>IF(Q31&gt;=81,"A",IF(Q31&gt;=61,"B",IF(Q31&gt;=41,"C",IF(Q31&gt;=21,"D",IF(Q31&gt;=0,"E",)))))</f>
        <v>A</v>
      </c>
      <c r="S31" s="111">
        <v>25</v>
      </c>
      <c r="T31" s="108" t="str">
        <f>IF(S31&gt;=81,"A",IF(S31&gt;=61,"B",IF(S31&gt;=41,"C",IF(S31&gt;=21,"D",IF(S31&gt;=0,"E",)))))</f>
        <v>D</v>
      </c>
      <c r="U31" s="112">
        <f>SUM(E31:S31)</f>
        <v>595</v>
      </c>
      <c r="V31" s="113">
        <f>AVERAGE(E31:S31)</f>
        <v>74.375</v>
      </c>
      <c r="W31" s="114">
        <f>RANK(U31:U61,$U$10:$U$40)</f>
        <v>22</v>
      </c>
      <c r="X31" s="108" t="str">
        <f>IF(V31&gt;=81,"A",IF(V31&gt;=61,"B",IF(V31&gt;=41,"C",IF(V31&gt;=21,"D",IF(V31&gt;=0,"E",)))))</f>
        <v>B</v>
      </c>
    </row>
    <row r="32" spans="1:24" ht="15.95" customHeight="1" thickTop="1" thickBot="1" x14ac:dyDescent="0.35">
      <c r="A32" s="9"/>
      <c r="B32" s="26">
        <v>23</v>
      </c>
      <c r="C32" s="126" t="s">
        <v>32</v>
      </c>
      <c r="D32" s="106" t="s">
        <v>25</v>
      </c>
      <c r="E32" s="107">
        <v>44</v>
      </c>
      <c r="F32" s="108" t="str">
        <f>IF(E32&gt;=81,"A",IF(E32&gt;=61,"B",IF(E32&gt;=41,"C",IF(E32&gt;=21,"D",IF(E32&gt;=0,"E",)))))</f>
        <v>C</v>
      </c>
      <c r="G32" s="107">
        <v>92</v>
      </c>
      <c r="H32" s="108" t="str">
        <f>IF(G32&gt;=81,"A",IF(G32&gt;=61,"B",IF(G32&gt;=41,"C",IF(G32&gt;=21,"D",IF(G32&gt;=0,"E",)))))</f>
        <v>A</v>
      </c>
      <c r="I32" s="107">
        <v>89</v>
      </c>
      <c r="J32" s="108" t="str">
        <f>IF(I32&gt;=81,"A",IF(I32&gt;=61,"B",IF(I32&gt;=41,"C",IF(I32&gt;=21,"D",IF(I32&gt;=0,"E",)))))</f>
        <v>A</v>
      </c>
      <c r="K32" s="107">
        <v>63</v>
      </c>
      <c r="L32" s="108" t="str">
        <f>IF(K32&gt;=81,"A",IF(K32&gt;=61,"B",IF(K32&gt;=41,"C",IF(K32&gt;=21,"D",IF(K32&gt;=0,"E",)))))</f>
        <v>B</v>
      </c>
      <c r="M32" s="107">
        <v>84</v>
      </c>
      <c r="N32" s="108" t="str">
        <f>IF(M32&gt;=81,"A",IF(M32&gt;=61,"B",IF(M32&gt;=41,"C",IF(M32&gt;=21,"D",IF(M32&gt;=0,"E",)))))</f>
        <v>A</v>
      </c>
      <c r="O32" s="107">
        <v>52</v>
      </c>
      <c r="P32" s="109" t="str">
        <f>IF(O32&gt;=81,"A",IF(O32&gt;=61,"B",IF(O32&gt;=41,"C",IF(O32&gt;=21,"D",IF(O32&gt;=0,"E",)))))</f>
        <v>C</v>
      </c>
      <c r="Q32" s="110">
        <v>92</v>
      </c>
      <c r="R32" s="108" t="str">
        <f>IF(Q32&gt;=81,"A",IF(Q32&gt;=61,"B",IF(Q32&gt;=41,"C",IF(Q32&gt;=21,"D",IF(Q32&gt;=0,"E",)))))</f>
        <v>A</v>
      </c>
      <c r="S32" s="111">
        <v>55</v>
      </c>
      <c r="T32" s="108" t="str">
        <f>IF(S32&gt;=81,"A",IF(S32&gt;=61,"B",IF(S32&gt;=41,"C",IF(S32&gt;=21,"D",IF(S32&gt;=0,"E",)))))</f>
        <v>C</v>
      </c>
      <c r="U32" s="112">
        <f>SUM(E32:S32)</f>
        <v>571</v>
      </c>
      <c r="V32" s="113">
        <f>AVERAGE(E32:S32)</f>
        <v>71.375</v>
      </c>
      <c r="W32" s="114">
        <f>RANK(U32:U62,$U$10:$U$40)</f>
        <v>23</v>
      </c>
      <c r="X32" s="108" t="str">
        <f>IF(V32&gt;=81,"A",IF(V32&gt;=61,"B",IF(V32&gt;=41,"C",IF(V32&gt;=21,"D",IF(V32&gt;=0,"E",)))))</f>
        <v>B</v>
      </c>
    </row>
    <row r="33" spans="1:24" ht="15.95" customHeight="1" thickTop="1" thickBot="1" x14ac:dyDescent="0.35">
      <c r="A33" s="9"/>
      <c r="B33" s="27">
        <v>24</v>
      </c>
      <c r="C33" s="126" t="s">
        <v>52</v>
      </c>
      <c r="D33" s="106" t="s">
        <v>25</v>
      </c>
      <c r="E33" s="107">
        <v>64</v>
      </c>
      <c r="F33" s="108" t="str">
        <f>IF(E33&gt;=81,"A",IF(E33&gt;=61,"B",IF(E33&gt;=41,"C",IF(E33&gt;=21,"D",IF(E33&gt;=0,"E",)))))</f>
        <v>B</v>
      </c>
      <c r="G33" s="107">
        <v>99</v>
      </c>
      <c r="H33" s="108" t="str">
        <f>IF(G33&gt;=81,"A",IF(G33&gt;=61,"B",IF(G33&gt;=41,"C",IF(G33&gt;=21,"D",IF(G33&gt;=0,"E",)))))</f>
        <v>A</v>
      </c>
      <c r="I33" s="107">
        <v>87</v>
      </c>
      <c r="J33" s="108" t="str">
        <f>IF(I33&gt;=81,"A",IF(I33&gt;=61,"B",IF(I33&gt;=41,"C",IF(I33&gt;=21,"D",IF(I33&gt;=0,"E",)))))</f>
        <v>A</v>
      </c>
      <c r="K33" s="107">
        <v>61</v>
      </c>
      <c r="L33" s="108" t="str">
        <f>IF(K33&gt;=81,"A",IF(K33&gt;=61,"B",IF(K33&gt;=41,"C",IF(K33&gt;=21,"D",IF(K33&gt;=0,"E",)))))</f>
        <v>B</v>
      </c>
      <c r="M33" s="107">
        <v>92</v>
      </c>
      <c r="N33" s="108" t="str">
        <f>IF(M33&gt;=81,"A",IF(M33&gt;=61,"B",IF(M33&gt;=41,"C",IF(M33&gt;=21,"D",IF(M33&gt;=0,"E",)))))</f>
        <v>A</v>
      </c>
      <c r="O33" s="107">
        <v>64</v>
      </c>
      <c r="P33" s="109" t="str">
        <f>IF(O33&gt;=81,"A",IF(O33&gt;=61,"B",IF(O33&gt;=41,"C",IF(O33&gt;=21,"D",IF(O33&gt;=0,"E",)))))</f>
        <v>B</v>
      </c>
      <c r="Q33" s="110">
        <v>84</v>
      </c>
      <c r="R33" s="108" t="str">
        <f>IF(Q33&gt;=81,"A",IF(Q33&gt;=61,"B",IF(Q33&gt;=41,"C",IF(Q33&gt;=21,"D",IF(Q33&gt;=0,"E",)))))</f>
        <v>A</v>
      </c>
      <c r="S33" s="111">
        <v>10</v>
      </c>
      <c r="T33" s="108" t="str">
        <f>IF(S33&gt;=81,"A",IF(S33&gt;=61,"B",IF(S33&gt;=41,"C",IF(S33&gt;=21,"D",IF(S33&gt;=0,"E",)))))</f>
        <v>E</v>
      </c>
      <c r="U33" s="112">
        <f>SUM(E33:S33)</f>
        <v>561</v>
      </c>
      <c r="V33" s="113">
        <f>AVERAGE(E33:S33)</f>
        <v>70.125</v>
      </c>
      <c r="W33" s="114">
        <f>RANK(U33:U63,$U$10:$U$40)</f>
        <v>24</v>
      </c>
      <c r="X33" s="108" t="str">
        <f>IF(V33&gt;=81,"A",IF(V33&gt;=61,"B",IF(V33&gt;=41,"C",IF(V33&gt;=21,"D",IF(V33&gt;=0,"E",)))))</f>
        <v>B</v>
      </c>
    </row>
    <row r="34" spans="1:24" ht="15.95" customHeight="1" thickTop="1" thickBot="1" x14ac:dyDescent="0.35">
      <c r="B34" s="26">
        <v>25</v>
      </c>
      <c r="C34" s="115" t="s">
        <v>56</v>
      </c>
      <c r="D34" s="106" t="s">
        <v>25</v>
      </c>
      <c r="E34" s="107">
        <v>68</v>
      </c>
      <c r="F34" s="108" t="str">
        <f>IF(E34&gt;=81,"A",IF(E34&gt;=61,"B",IF(E34&gt;=41,"C",IF(E34&gt;=21,"D",IF(E34&gt;=0,"E",)))))</f>
        <v>B</v>
      </c>
      <c r="G34" s="107">
        <v>64</v>
      </c>
      <c r="H34" s="108" t="str">
        <f>IF(G34&gt;=81,"A",IF(G34&gt;=61,"B",IF(G34&gt;=41,"C",IF(G34&gt;=21,"D",IF(G34&gt;=0,"E",)))))</f>
        <v>B</v>
      </c>
      <c r="I34" s="107">
        <v>89</v>
      </c>
      <c r="J34" s="108" t="str">
        <f>IF(I34&gt;=81,"A",IF(I34&gt;=61,"B",IF(I34&gt;=41,"C",IF(I34&gt;=21,"D",IF(I34&gt;=0,"E",)))))</f>
        <v>A</v>
      </c>
      <c r="K34" s="107">
        <v>83</v>
      </c>
      <c r="L34" s="108" t="str">
        <f>IF(K34&gt;=81,"A",IF(K34&gt;=61,"B",IF(K34&gt;=41,"C",IF(K34&gt;=21,"D",IF(K34&gt;=0,"E",)))))</f>
        <v>A</v>
      </c>
      <c r="M34" s="107">
        <v>80</v>
      </c>
      <c r="N34" s="108" t="str">
        <f>IF(M34&gt;=81,"A",IF(M34&gt;=61,"B",IF(M34&gt;=41,"C",IF(M34&gt;=21,"D",IF(M34&gt;=0,"E",)))))</f>
        <v>B</v>
      </c>
      <c r="O34" s="107">
        <v>48</v>
      </c>
      <c r="P34" s="109" t="s">
        <v>75</v>
      </c>
      <c r="Q34" s="110">
        <v>76</v>
      </c>
      <c r="R34" s="108" t="str">
        <f>IF(Q34&gt;=81,"A",IF(Q34&gt;=61,"B",IF(Q34&gt;=41,"C",IF(Q34&gt;=21,"D",IF(Q34&gt;=0,"E",)))))</f>
        <v>B</v>
      </c>
      <c r="S34" s="111">
        <v>50</v>
      </c>
      <c r="T34" s="108" t="str">
        <f>IF(S34&gt;=81,"A",IF(S34&gt;=61,"B",IF(S34&gt;=41,"C",IF(S34&gt;=21,"D",IF(S34&gt;=0,"E",)))))</f>
        <v>C</v>
      </c>
      <c r="U34" s="112">
        <f>SUM(E34:S34)</f>
        <v>558</v>
      </c>
      <c r="V34" s="113">
        <f>AVERAGE(E34:S34)</f>
        <v>69.75</v>
      </c>
      <c r="W34" s="114">
        <f>RANK(U34:U64,$U$10:$U$40)</f>
        <v>25</v>
      </c>
      <c r="X34" s="108" t="str">
        <f>IF(V34&gt;=81,"A",IF(V34&gt;=61,"B",IF(V34&gt;=41,"C",IF(V34&gt;=21,"D",IF(V34&gt;=0,"E",)))))</f>
        <v>B</v>
      </c>
    </row>
    <row r="35" spans="1:24" ht="15.95" customHeight="1" thickTop="1" thickBot="1" x14ac:dyDescent="0.35">
      <c r="B35" s="27">
        <v>26</v>
      </c>
      <c r="C35" s="126" t="s">
        <v>55</v>
      </c>
      <c r="D35" s="106" t="s">
        <v>25</v>
      </c>
      <c r="E35" s="107">
        <v>28</v>
      </c>
      <c r="F35" s="108" t="str">
        <f>IF(E35&gt;=81,"A",IF(E35&gt;=61,"B",IF(E35&gt;=41,"C",IF(E35&gt;=21,"D",IF(E35&gt;=0,"E",)))))</f>
        <v>D</v>
      </c>
      <c r="G35" s="107">
        <v>99</v>
      </c>
      <c r="H35" s="108" t="str">
        <f>IF(G35&gt;=81,"A",IF(G35&gt;=61,"B",IF(G35&gt;=41,"C",IF(G35&gt;=21,"D",IF(G35&gt;=0,"E",)))))</f>
        <v>A</v>
      </c>
      <c r="I35" s="107">
        <v>79</v>
      </c>
      <c r="J35" s="108" t="str">
        <f>IF(I35&gt;=81,"A",IF(I35&gt;=61,"B",IF(I35&gt;=41,"C",IF(I35&gt;=21,"D",IF(I35&gt;=0,"E",)))))</f>
        <v>B</v>
      </c>
      <c r="K35" s="107">
        <v>69</v>
      </c>
      <c r="L35" s="108" t="str">
        <f>IF(K35&gt;=81,"A",IF(K35&gt;=61,"B",IF(K35&gt;=41,"C",IF(K35&gt;=21,"D",IF(K35&gt;=0,"E",)))))</f>
        <v>B</v>
      </c>
      <c r="M35" s="107">
        <v>96</v>
      </c>
      <c r="N35" s="108" t="str">
        <f>IF(M35&gt;=81,"A",IF(M35&gt;=61,"B",IF(M35&gt;=41,"C",IF(M35&gt;=21,"D",IF(M35&gt;=0,"E",)))))</f>
        <v>A</v>
      </c>
      <c r="O35" s="107">
        <v>52</v>
      </c>
      <c r="P35" s="109" t="str">
        <f>IF(O35&gt;=81,"A",IF(O35&gt;=61,"B",IF(O35&gt;=41,"C",IF(O35&gt;=21,"D",IF(O35&gt;=0,"E",)))))</f>
        <v>C</v>
      </c>
      <c r="Q35" s="110">
        <v>84</v>
      </c>
      <c r="R35" s="108" t="str">
        <f>IF(Q35&gt;=81,"A",IF(Q35&gt;=61,"B",IF(Q35&gt;=41,"C",IF(Q35&gt;=21,"D",IF(Q35&gt;=0,"E",)))))</f>
        <v>A</v>
      </c>
      <c r="S35" s="111">
        <v>50</v>
      </c>
      <c r="T35" s="108" t="str">
        <f>IF(S35&gt;=81,"A",IF(S35&gt;=61,"B",IF(S35&gt;=41,"C",IF(S35&gt;=21,"D",IF(S35&gt;=0,"E",)))))</f>
        <v>C</v>
      </c>
      <c r="U35" s="112">
        <f>SUM(E35:S35)</f>
        <v>557</v>
      </c>
      <c r="V35" s="113">
        <f>AVERAGE(E35:S35)</f>
        <v>69.625</v>
      </c>
      <c r="W35" s="114">
        <f>RANK(U35:U65,$U$10:$U$40)</f>
        <v>26</v>
      </c>
      <c r="X35" s="108" t="str">
        <f>IF(V35&gt;=81,"A",IF(V35&gt;=61,"B",IF(V35&gt;=41,"C",IF(V35&gt;=21,"D",IF(V35&gt;=0,"E",)))))</f>
        <v>B</v>
      </c>
    </row>
    <row r="36" spans="1:24" ht="15.95" customHeight="1" thickTop="1" thickBot="1" x14ac:dyDescent="0.35">
      <c r="B36" s="26">
        <v>27</v>
      </c>
      <c r="C36" s="125" t="s">
        <v>47</v>
      </c>
      <c r="D36" s="118" t="s">
        <v>26</v>
      </c>
      <c r="E36" s="119">
        <v>44</v>
      </c>
      <c r="F36" s="120" t="str">
        <f>IF(E36&gt;=81,"A",IF(E36&gt;=61,"B",IF(E36&gt;=41,"C",IF(E36&gt;=21,"D",IF(E36&gt;=0,"E",)))))</f>
        <v>C</v>
      </c>
      <c r="G36" s="119">
        <v>99</v>
      </c>
      <c r="H36" s="120" t="str">
        <f>IF(G36&gt;=81,"A",IF(G36&gt;=61,"B",IF(G36&gt;=41,"C",IF(G36&gt;=21,"D",IF(G36&gt;=0,"E",)))))</f>
        <v>A</v>
      </c>
      <c r="I36" s="119">
        <v>82</v>
      </c>
      <c r="J36" s="120" t="str">
        <f>IF(I36&gt;=81,"A",IF(I36&gt;=61,"B",IF(I36&gt;=41,"C",IF(I36&gt;=21,"D",IF(I36&gt;=0,"E",)))))</f>
        <v>A</v>
      </c>
      <c r="K36" s="119">
        <v>76</v>
      </c>
      <c r="L36" s="120" t="str">
        <f>IF(K36&gt;=81,"A",IF(K36&gt;=61,"B",IF(K36&gt;=41,"C",IF(K36&gt;=21,"D",IF(K36&gt;=0,"E",)))))</f>
        <v>B</v>
      </c>
      <c r="M36" s="119">
        <v>96</v>
      </c>
      <c r="N36" s="120" t="str">
        <f>IF(M36&gt;=81,"A",IF(M36&gt;=61,"B",IF(M36&gt;=41,"C",IF(M36&gt;=21,"D",IF(M36&gt;=0,"E",)))))</f>
        <v>A</v>
      </c>
      <c r="O36" s="119">
        <v>36</v>
      </c>
      <c r="P36" s="121" t="str">
        <f>IF(O36&gt;=81,"A",IF(O36&gt;=61,"B",IF(O36&gt;=41,"C",IF(O36&gt;=21,"D",IF(O36&gt;=0,"E",)))))</f>
        <v>D</v>
      </c>
      <c r="Q36" s="122">
        <v>68</v>
      </c>
      <c r="R36" s="120" t="str">
        <f>IF(Q36&gt;=81,"A",IF(Q36&gt;=61,"B",IF(Q36&gt;=41,"C",IF(Q36&gt;=21,"D",IF(Q36&gt;=0,"E",)))))</f>
        <v>B</v>
      </c>
      <c r="S36" s="123">
        <v>35</v>
      </c>
      <c r="T36" s="120" t="str">
        <f>IF(S36&gt;=81,"A",IF(S36&gt;=61,"B",IF(S36&gt;=41,"C",IF(S36&gt;=21,"D",IF(S36&gt;=0,"E",)))))</f>
        <v>D</v>
      </c>
      <c r="U36" s="112">
        <f>SUM(E36:S36)</f>
        <v>536</v>
      </c>
      <c r="V36" s="113">
        <f>AVERAGE(E36:S36)</f>
        <v>67</v>
      </c>
      <c r="W36" s="114">
        <f>RANK(U36:U66,$U$10:$U$40)</f>
        <v>27</v>
      </c>
      <c r="X36" s="108" t="str">
        <f>IF(V36&gt;=81,"A",IF(V36&gt;=61,"B",IF(V36&gt;=41,"C",IF(V36&gt;=21,"D",IF(V36&gt;=0,"E",)))))</f>
        <v>B</v>
      </c>
    </row>
    <row r="37" spans="1:24" ht="15.95" customHeight="1" thickTop="1" thickBot="1" x14ac:dyDescent="0.35">
      <c r="B37" s="27">
        <v>28</v>
      </c>
      <c r="C37" s="126" t="s">
        <v>48</v>
      </c>
      <c r="D37" s="106" t="s">
        <v>25</v>
      </c>
      <c r="E37" s="127">
        <v>48</v>
      </c>
      <c r="F37" s="108" t="str">
        <f>IF(E37&gt;=81,"A",IF(E37&gt;=61,"B",IF(E37&gt;=41,"C",IF(E37&gt;=21,"D",IF(E37&gt;=0,"E",)))))</f>
        <v>C</v>
      </c>
      <c r="G37" s="127">
        <v>88</v>
      </c>
      <c r="H37" s="108" t="str">
        <f>IF(G37&gt;=81,"A",IF(G37&gt;=61,"B",IF(G37&gt;=41,"C",IF(G37&gt;=21,"D",IF(G37&gt;=0,"E",)))))</f>
        <v>A</v>
      </c>
      <c r="I37" s="127">
        <v>81</v>
      </c>
      <c r="J37" s="108" t="str">
        <f>IF(I37&gt;=81,"A",IF(I37&gt;=61,"B",IF(I37&gt;=41,"C",IF(I37&gt;=21,"D",IF(I37&gt;=0,"E",)))))</f>
        <v>A</v>
      </c>
      <c r="K37" s="127">
        <v>75</v>
      </c>
      <c r="L37" s="108" t="str">
        <f>IF(K37&gt;=81,"A",IF(K37&gt;=61,"B",IF(K37&gt;=41,"C",IF(K37&gt;=21,"D",IF(K37&gt;=0,"E",)))))</f>
        <v>B</v>
      </c>
      <c r="M37" s="127">
        <v>92</v>
      </c>
      <c r="N37" s="108" t="str">
        <f>IF(M37&gt;=81,"A",IF(M37&gt;=61,"B",IF(M37&gt;=41,"C",IF(M37&gt;=21,"D",IF(M37&gt;=0,"E",)))))</f>
        <v>A</v>
      </c>
      <c r="O37" s="127">
        <v>40</v>
      </c>
      <c r="P37" s="109" t="str">
        <f>IF(O37&gt;=81,"A",IF(O37&gt;=61,"B",IF(O37&gt;=41,"C",IF(O37&gt;=21,"D",IF(O37&gt;=0,"E",)))))</f>
        <v>D</v>
      </c>
      <c r="Q37" s="110">
        <v>68</v>
      </c>
      <c r="R37" s="108" t="str">
        <f>IF(Q37&gt;=81,"A",IF(Q37&gt;=61,"B",IF(Q37&gt;=41,"C",IF(Q37&gt;=21,"D",IF(Q37&gt;=0,"E",)))))</f>
        <v>B</v>
      </c>
      <c r="S37" s="111">
        <v>20</v>
      </c>
      <c r="T37" s="108" t="str">
        <f>IF(S37&gt;=81,"A",IF(S37&gt;=61,"B",IF(S37&gt;=41,"C",IF(S37&gt;=21,"D",IF(S37&gt;=0,"E",)))))</f>
        <v>E</v>
      </c>
      <c r="U37" s="112">
        <f>SUM(E37:S37)</f>
        <v>512</v>
      </c>
      <c r="V37" s="113">
        <f>AVERAGE(E37:S37)</f>
        <v>64</v>
      </c>
      <c r="W37" s="114">
        <f>RANK(U37:U67,$U$10:$U$40)</f>
        <v>28</v>
      </c>
      <c r="X37" s="108" t="str">
        <f>IF(V37&gt;=81,"A",IF(V37&gt;=61,"B",IF(V37&gt;=41,"C",IF(V37&gt;=21,"D",IF(V37&gt;=0,"E",)))))</f>
        <v>B</v>
      </c>
    </row>
    <row r="38" spans="1:24" ht="17.25" customHeight="1" thickTop="1" thickBot="1" x14ac:dyDescent="0.35">
      <c r="B38" s="26">
        <v>29</v>
      </c>
      <c r="C38" s="126" t="s">
        <v>49</v>
      </c>
      <c r="D38" s="106" t="s">
        <v>25</v>
      </c>
      <c r="E38" s="107">
        <v>28</v>
      </c>
      <c r="F38" s="108" t="str">
        <f>IF(E38&gt;=81,"A",IF(E38&gt;=61,"B",IF(E38&gt;=41,"C",IF(E38&gt;=21,"D",IF(E38&gt;=0,"E",)))))</f>
        <v>D</v>
      </c>
      <c r="G38" s="107">
        <v>91</v>
      </c>
      <c r="H38" s="108" t="str">
        <f>IF(G38&gt;=81,"A",IF(G38&gt;=61,"B",IF(G38&gt;=41,"C",IF(G38&gt;=21,"D",IF(G38&gt;=0,"E",)))))</f>
        <v>A</v>
      </c>
      <c r="I38" s="107">
        <v>55</v>
      </c>
      <c r="J38" s="108" t="str">
        <f>IF(I38&gt;=81,"A",IF(I38&gt;=61,"B",IF(I38&gt;=41,"C",IF(I38&gt;=21,"D",IF(I38&gt;=0,"E",)))))</f>
        <v>C</v>
      </c>
      <c r="K38" s="107">
        <v>57</v>
      </c>
      <c r="L38" s="108" t="str">
        <f>IF(K38&gt;=81,"A",IF(K38&gt;=61,"B",IF(K38&gt;=41,"C",IF(K38&gt;=21,"D",IF(K38&gt;=0,"E",)))))</f>
        <v>C</v>
      </c>
      <c r="M38" s="107">
        <v>82</v>
      </c>
      <c r="N38" s="108" t="str">
        <f>IF(M38&gt;=81,"A",IF(M38&gt;=61,"B",IF(M38&gt;=41,"C",IF(M38&gt;=21,"D",IF(M38&gt;=0,"E",)))))</f>
        <v>A</v>
      </c>
      <c r="O38" s="107">
        <v>28</v>
      </c>
      <c r="P38" s="109" t="str">
        <f>IF(O38&gt;=81,"A",IF(O38&gt;=61,"B",IF(O38&gt;=41,"C",IF(O38&gt;=21,"D",IF(O38&gt;=0,"E",)))))</f>
        <v>D</v>
      </c>
      <c r="Q38" s="110">
        <v>44</v>
      </c>
      <c r="R38" s="108" t="str">
        <f>IF(Q38&gt;=81,"A",IF(Q38&gt;=61,"B",IF(Q38&gt;=41,"C",IF(Q38&gt;=21,"D",IF(Q38&gt;=0,"E",)))))</f>
        <v>C</v>
      </c>
      <c r="S38" s="111">
        <v>55</v>
      </c>
      <c r="T38" s="108" t="str">
        <f>IF(S38&gt;=81,"A",IF(S38&gt;=61,"B",IF(S38&gt;=41,"C",IF(S38&gt;=21,"D",IF(S38&gt;=0,"E",)))))</f>
        <v>C</v>
      </c>
      <c r="U38" s="112">
        <f>SUM(E38:S38)</f>
        <v>440</v>
      </c>
      <c r="V38" s="113">
        <f>AVERAGE(E38:S38)</f>
        <v>55</v>
      </c>
      <c r="W38" s="114">
        <f>RANK(U38:U68,$U$10:$U$40)</f>
        <v>29</v>
      </c>
      <c r="X38" s="108" t="str">
        <f>IF(V38&gt;=81,"A",IF(V38&gt;=61,"B",IF(V38&gt;=41,"C",IF(V38&gt;=21,"D",IF(V38&gt;=0,"E",)))))</f>
        <v>C</v>
      </c>
    </row>
    <row r="39" spans="1:24" ht="15.95" customHeight="1" thickTop="1" thickBot="1" x14ac:dyDescent="0.35">
      <c r="B39" s="27">
        <v>30</v>
      </c>
      <c r="C39" s="125" t="s">
        <v>53</v>
      </c>
      <c r="D39" s="118" t="s">
        <v>26</v>
      </c>
      <c r="E39" s="119">
        <v>56</v>
      </c>
      <c r="F39" s="120" t="str">
        <f>IF(E39&gt;=81,"A",IF(E39&gt;=61,"B",IF(E39&gt;=41,"C",IF(E39&gt;=21,"D",IF(E39&gt;=0,"E",)))))</f>
        <v>C</v>
      </c>
      <c r="G39" s="119">
        <v>74</v>
      </c>
      <c r="H39" s="120" t="str">
        <f>IF(G39&gt;=81,"A",IF(G39&gt;=61,"B",IF(G39&gt;=41,"C",IF(G39&gt;=21,"D",IF(G39&gt;=0,"E",)))))</f>
        <v>B</v>
      </c>
      <c r="I39" s="119">
        <v>69</v>
      </c>
      <c r="J39" s="120" t="str">
        <f>IF(I39&gt;=81,"A",IF(I39&gt;=61,"B",IF(I39&gt;=41,"C",IF(I39&gt;=21,"D",IF(I39&gt;=0,"E",)))))</f>
        <v>B</v>
      </c>
      <c r="K39" s="119">
        <v>39</v>
      </c>
      <c r="L39" s="120" t="str">
        <f>IF(K39&gt;=81,"A",IF(K39&gt;=61,"B",IF(K39&gt;=41,"C",IF(K39&gt;=21,"D",IF(K39&gt;=0,"E",)))))</f>
        <v>D</v>
      </c>
      <c r="M39" s="119">
        <v>88</v>
      </c>
      <c r="N39" s="120" t="str">
        <f>IF(M39&gt;=81,"A",IF(M39&gt;=61,"B",IF(M39&gt;=41,"C",IF(M39&gt;=21,"D",IF(M39&gt;=0,"E",)))))</f>
        <v>A</v>
      </c>
      <c r="O39" s="119">
        <v>44</v>
      </c>
      <c r="P39" s="121" t="str">
        <f>IF(O39&gt;=81,"A",IF(O39&gt;=61,"B",IF(O39&gt;=41,"C",IF(O39&gt;=21,"D",IF(O39&gt;=0,"E",)))))</f>
        <v>C</v>
      </c>
      <c r="Q39" s="122">
        <v>12</v>
      </c>
      <c r="R39" s="120" t="str">
        <f>IF(Q39&gt;=81,"A",IF(Q39&gt;=61,"B",IF(Q39&gt;=41,"C",IF(Q39&gt;=21,"D",IF(Q39&gt;=0,"E",)))))</f>
        <v>E</v>
      </c>
      <c r="S39" s="123">
        <v>25</v>
      </c>
      <c r="T39" s="120" t="str">
        <f>IF(S39&gt;=81,"A",IF(S39&gt;=61,"B",IF(S39&gt;=41,"C",IF(S39&gt;=21,"D",IF(S39&gt;=0,"E",)))))</f>
        <v>D</v>
      </c>
      <c r="U39" s="112">
        <f>SUM(E39:S39)</f>
        <v>407</v>
      </c>
      <c r="V39" s="113">
        <f>AVERAGE(E39:S39)</f>
        <v>50.875</v>
      </c>
      <c r="W39" s="114">
        <f>RANK(U39:U69,$U$10:$U$40)</f>
        <v>30</v>
      </c>
      <c r="X39" s="108" t="str">
        <f>IF(V39&gt;=81,"A",IF(V39&gt;=61,"B",IF(V39&gt;=41,"C",IF(V39&gt;=21,"D",IF(V39&gt;=0,"E",)))))</f>
        <v>C</v>
      </c>
    </row>
    <row r="40" spans="1:24" ht="15.95" customHeight="1" thickTop="1" thickBot="1" x14ac:dyDescent="0.35">
      <c r="B40" s="26">
        <v>31</v>
      </c>
      <c r="C40" s="126" t="s">
        <v>54</v>
      </c>
      <c r="D40" s="128" t="s">
        <v>25</v>
      </c>
      <c r="E40" s="129">
        <v>4</v>
      </c>
      <c r="F40" s="130" t="str">
        <f>IF(E40&gt;=81,"A",IF(E40&gt;=61,"B",IF(E40&gt;=41,"C",IF(E40&gt;=21,"D",IF(E40&gt;=0,"E",)))))</f>
        <v>E</v>
      </c>
      <c r="G40" s="129">
        <v>12</v>
      </c>
      <c r="H40" s="130" t="str">
        <f>IF(G40&gt;=81,"A",IF(G40&gt;=61,"B",IF(G40&gt;=41,"C",IF(G40&gt;=21,"D",IF(G40&gt;=0,"E",)))))</f>
        <v>E</v>
      </c>
      <c r="I40" s="129">
        <v>18</v>
      </c>
      <c r="J40" s="130" t="str">
        <f>IF(I40&gt;=81,"A",IF(I40&gt;=61,"B",IF(I40&gt;=41,"C",IF(I40&gt;=21,"D",IF(I40&gt;=0,"E",)))))</f>
        <v>E</v>
      </c>
      <c r="K40" s="129">
        <v>17</v>
      </c>
      <c r="L40" s="130" t="str">
        <f>IF(K40&gt;=81,"A",IF(K40&gt;=61,"B",IF(K40&gt;=41,"C",IF(K40&gt;=21,"D",IF(K40&gt;=0,"E",)))))</f>
        <v>E</v>
      </c>
      <c r="M40" s="129">
        <v>7</v>
      </c>
      <c r="N40" s="130" t="str">
        <f>IF(M40&gt;=81,"A",IF(M40&gt;=61,"B",IF(M40&gt;=41,"C",IF(M40&gt;=21,"D",IF(M40&gt;=0,"E",)))))</f>
        <v>E</v>
      </c>
      <c r="O40" s="129">
        <v>20</v>
      </c>
      <c r="P40" s="131" t="str">
        <f>IF(O40&gt;=81,"A",IF(O40&gt;=61,"B",IF(O40&gt;=41,"C",IF(O40&gt;=21,"D",IF(O40&gt;=0,"E",)))))</f>
        <v>E</v>
      </c>
      <c r="Q40" s="110">
        <v>24</v>
      </c>
      <c r="R40" s="130" t="str">
        <f>IF(Q40&gt;=81,"A",IF(Q40&gt;=61,"B",IF(Q40&gt;=41,"C",IF(Q40&gt;=21,"D",IF(Q40&gt;=0,"E",)))))</f>
        <v>D</v>
      </c>
      <c r="S40" s="132">
        <v>10</v>
      </c>
      <c r="T40" s="130" t="str">
        <f>IF(S40&gt;=81,"A",IF(S40&gt;=61,"B",IF(S40&gt;=41,"C",IF(S40&gt;=21,"D",IF(S40&gt;=0,"E",)))))</f>
        <v>E</v>
      </c>
      <c r="U40" s="112">
        <f>SUM(E40:S40)</f>
        <v>112</v>
      </c>
      <c r="V40" s="113">
        <f>AVERAGE(E40:S40)</f>
        <v>14</v>
      </c>
      <c r="W40" s="114">
        <f>RANK(U40:U70,$U$10:$U$40)</f>
        <v>31</v>
      </c>
      <c r="X40" s="108" t="str">
        <f>IF(V40&gt;=81,"A",IF(V40&gt;=61,"B",IF(V40&gt;=41,"C",IF(V40&gt;=21,"D",IF(V40&gt;=0,"E",)))))</f>
        <v>E</v>
      </c>
    </row>
    <row r="41" spans="1:24" ht="48" customHeight="1" thickTop="1" thickBot="1" x14ac:dyDescent="0.3">
      <c r="B41" s="5"/>
      <c r="C41" s="28"/>
      <c r="D41" s="76"/>
      <c r="E41" s="29" t="s">
        <v>64</v>
      </c>
      <c r="F41" s="33"/>
      <c r="G41" s="33" t="s">
        <v>67</v>
      </c>
      <c r="H41" s="33"/>
      <c r="I41" s="34" t="s">
        <v>59</v>
      </c>
      <c r="J41" s="33"/>
      <c r="K41" s="34" t="s">
        <v>63</v>
      </c>
      <c r="L41" s="33"/>
      <c r="M41" s="34" t="s">
        <v>61</v>
      </c>
      <c r="N41" s="35"/>
      <c r="O41" s="34" t="s">
        <v>66</v>
      </c>
      <c r="P41" s="36"/>
      <c r="Q41" s="54" t="s">
        <v>74</v>
      </c>
      <c r="R41" s="36"/>
      <c r="S41" s="34" t="s">
        <v>58</v>
      </c>
      <c r="T41" s="36"/>
      <c r="U41" s="45"/>
      <c r="V41" s="46">
        <f>AVERAGE(V10:V40)</f>
        <v>77</v>
      </c>
      <c r="W41" s="47"/>
      <c r="X41" s="31" t="str">
        <f t="shared" ref="X41" si="0">IF(V41&gt;=81,"A",IF(V41&gt;=61,"B",IF(V41&gt;=41,"C",IF(V41&gt;=21,"D",IF(V41&gt;=0,"E",)))))</f>
        <v>B</v>
      </c>
    </row>
    <row r="42" spans="1:24" ht="15.95" customHeight="1" thickTop="1" x14ac:dyDescent="0.2">
      <c r="B42" s="5"/>
      <c r="C42" s="28" t="s">
        <v>15</v>
      </c>
      <c r="D42" s="76"/>
      <c r="E42" s="36">
        <v>1</v>
      </c>
      <c r="F42" s="36"/>
      <c r="G42" s="36">
        <v>6</v>
      </c>
      <c r="H42" s="36"/>
      <c r="I42" s="36">
        <v>2.5</v>
      </c>
      <c r="J42" s="36"/>
      <c r="K42" s="36">
        <v>5</v>
      </c>
      <c r="L42" s="36"/>
      <c r="M42" s="36">
        <v>4</v>
      </c>
      <c r="N42" s="36"/>
      <c r="O42" s="36">
        <v>2.5</v>
      </c>
      <c r="P42" s="36"/>
      <c r="Q42" s="36"/>
      <c r="R42" s="36"/>
      <c r="S42" s="36">
        <v>7</v>
      </c>
      <c r="T42" s="36"/>
    </row>
    <row r="43" spans="1:24" ht="15.95" customHeight="1" x14ac:dyDescent="0.2">
      <c r="B43" s="5"/>
      <c r="C43" s="28" t="s">
        <v>16</v>
      </c>
      <c r="D43" s="76"/>
      <c r="E43" s="37">
        <f>AVERAGE(E10:E40)</f>
        <v>70.58064516129032</v>
      </c>
      <c r="F43" s="37" t="s">
        <v>21</v>
      </c>
      <c r="G43" s="37">
        <f>AVERAGE(G10:G40)</f>
        <v>92.129032258064512</v>
      </c>
      <c r="H43" s="37" t="s">
        <v>20</v>
      </c>
      <c r="I43" s="37">
        <f>AVERAGE(I10:I40)</f>
        <v>87.677419354838705</v>
      </c>
      <c r="J43" s="37" t="s">
        <v>20</v>
      </c>
      <c r="K43" s="37">
        <f>AVERAGE(K10:K40)</f>
        <v>75.322580645161295</v>
      </c>
      <c r="L43" s="37" t="s">
        <v>21</v>
      </c>
      <c r="M43" s="37">
        <f>AVERAGE(M10:M40)</f>
        <v>91.903225806451616</v>
      </c>
      <c r="N43" s="37" t="s">
        <v>20</v>
      </c>
      <c r="O43" s="37">
        <f>AVERAGE(O10:O40)</f>
        <v>58.193548387096776</v>
      </c>
      <c r="P43" s="37" t="s">
        <v>22</v>
      </c>
      <c r="Q43" s="37">
        <f>AVERAGE(Q10:Q40)</f>
        <v>84.387096774193552</v>
      </c>
      <c r="R43" s="37" t="s">
        <v>20</v>
      </c>
      <c r="S43" s="37">
        <f>AVERAGE(S10:S40)</f>
        <v>55.806451612903224</v>
      </c>
      <c r="T43" s="36" t="s">
        <v>22</v>
      </c>
    </row>
    <row r="44" spans="1:24" ht="15.95" customHeight="1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24" ht="15.95" customHeight="1" x14ac:dyDescent="0.2">
      <c r="B45" s="5"/>
      <c r="C45" s="30" t="s">
        <v>17</v>
      </c>
      <c r="D45" s="30"/>
      <c r="E45" s="5" t="s">
        <v>68</v>
      </c>
      <c r="F45" s="5"/>
      <c r="G45" s="5"/>
      <c r="H45" s="5"/>
      <c r="I45" s="5"/>
      <c r="J45" s="5"/>
      <c r="K45" s="5"/>
      <c r="N45" s="5"/>
      <c r="O45" s="5"/>
      <c r="P45" s="5"/>
      <c r="Q45" s="5"/>
      <c r="R45" s="5"/>
    </row>
    <row r="46" spans="1:24" ht="15.95" customHeight="1" x14ac:dyDescent="0.2">
      <c r="B46" s="5"/>
      <c r="C46" s="28" t="s">
        <v>18</v>
      </c>
      <c r="D46" s="28" t="s">
        <v>19</v>
      </c>
      <c r="E46" s="5" t="s">
        <v>69</v>
      </c>
      <c r="F46" s="5"/>
      <c r="G46" s="5"/>
      <c r="H46" s="5"/>
      <c r="I46" s="5"/>
      <c r="J46" s="5"/>
      <c r="K46" s="5"/>
      <c r="N46" s="5"/>
      <c r="O46" s="5"/>
      <c r="P46" s="5"/>
      <c r="Q46" s="5"/>
      <c r="R46" s="5"/>
    </row>
    <row r="47" spans="1:24" ht="15.95" customHeight="1" x14ac:dyDescent="0.2">
      <c r="B47" s="5"/>
      <c r="C47" s="28" t="s">
        <v>20</v>
      </c>
      <c r="D47" s="36">
        <f>COUNTIF(X10:X40,"A")</f>
        <v>17</v>
      </c>
      <c r="E47" s="5" t="s">
        <v>70</v>
      </c>
      <c r="F47" s="5"/>
      <c r="G47" s="5"/>
      <c r="H47" s="5"/>
      <c r="I47" s="5"/>
      <c r="J47" s="5"/>
      <c r="K47" s="5"/>
      <c r="N47" s="5"/>
      <c r="O47" s="5"/>
      <c r="P47" s="5"/>
      <c r="Q47" s="5"/>
      <c r="R47" s="5"/>
    </row>
    <row r="48" spans="1:24" ht="15.95" customHeight="1" x14ac:dyDescent="0.2">
      <c r="B48" s="5"/>
      <c r="C48" s="28" t="s">
        <v>21</v>
      </c>
      <c r="D48" s="36">
        <f>COUNTIF(X10:X40,"B")</f>
        <v>11</v>
      </c>
      <c r="E48" s="5" t="s">
        <v>71</v>
      </c>
      <c r="F48" s="5"/>
      <c r="G48" s="5"/>
      <c r="H48" s="5"/>
      <c r="I48" s="5"/>
      <c r="J48" s="5"/>
      <c r="K48" s="5"/>
      <c r="N48" s="5"/>
      <c r="O48" s="5"/>
      <c r="P48" s="5"/>
      <c r="Q48" s="5"/>
      <c r="R48" s="5"/>
    </row>
    <row r="49" spans="1:54" ht="15.95" customHeight="1" x14ac:dyDescent="0.2">
      <c r="B49" s="5"/>
      <c r="C49" s="28" t="s">
        <v>22</v>
      </c>
      <c r="D49" s="36">
        <f>COUNTIF(X10:X40,"C")</f>
        <v>2</v>
      </c>
      <c r="E49" s="5" t="s">
        <v>72</v>
      </c>
      <c r="F49" s="5"/>
      <c r="G49" s="5"/>
      <c r="H49" s="5"/>
      <c r="I49" s="5"/>
      <c r="J49" s="5"/>
      <c r="K49" s="5"/>
      <c r="N49" s="5"/>
      <c r="O49" s="5"/>
      <c r="P49" s="5"/>
      <c r="Q49" s="5"/>
      <c r="R49" s="5"/>
    </row>
    <row r="50" spans="1:54" ht="12.75" customHeight="1" x14ac:dyDescent="0.2">
      <c r="A50" s="5"/>
      <c r="B50" s="5"/>
      <c r="C50" s="28" t="s">
        <v>23</v>
      </c>
      <c r="D50" s="36">
        <f>COUNTIF(X10:X37,"D")</f>
        <v>0</v>
      </c>
      <c r="E50" s="5" t="s">
        <v>73</v>
      </c>
      <c r="F50" s="5"/>
      <c r="G50" s="5"/>
      <c r="H50" s="5"/>
      <c r="I50" s="5"/>
      <c r="J50" s="5"/>
      <c r="K50" s="5"/>
      <c r="N50" s="5"/>
      <c r="O50" s="5"/>
      <c r="P50" s="5"/>
      <c r="Q50" s="5"/>
      <c r="R50" s="5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ht="15.95" customHeight="1" x14ac:dyDescent="0.2">
      <c r="A51" s="5"/>
      <c r="B51" s="5"/>
      <c r="C51" s="28" t="s">
        <v>24</v>
      </c>
      <c r="D51" s="36">
        <f>COUNTIF(X10:X40,"E")</f>
        <v>1</v>
      </c>
      <c r="E51" s="5" t="s">
        <v>76</v>
      </c>
      <c r="F51" s="5"/>
      <c r="G51" s="5"/>
      <c r="H51" s="5"/>
      <c r="I51" s="5"/>
      <c r="J51" s="5"/>
      <c r="K51" s="5"/>
      <c r="N51" s="5"/>
      <c r="O51" s="5"/>
      <c r="P51" s="5"/>
      <c r="Q51" s="5"/>
      <c r="R51" s="5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ht="15.95" customHeight="1" x14ac:dyDescent="0.2">
      <c r="A52" s="5"/>
      <c r="B52" s="5"/>
      <c r="C52" s="38" t="s">
        <v>62</v>
      </c>
      <c r="D52" s="39">
        <f>SUM(D47:D51)</f>
        <v>31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ht="15.9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ht="15.9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ht="15.9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ht="15.9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ht="15.9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ht="15.9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ht="15.9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ht="15.9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ht="15.9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ht="15.9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ht="15.95" customHeight="1" x14ac:dyDescent="0.2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V63" s="2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ht="15.95" customHeight="1" x14ac:dyDescent="0.2">
      <c r="A64" s="5"/>
      <c r="B64" s="4"/>
      <c r="C64" s="18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V64" s="2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54" ht="15.95" customHeight="1" x14ac:dyDescent="0.2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V65" s="2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54" ht="15.95" customHeight="1" x14ac:dyDescent="0.2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V66" s="2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54" ht="15.95" customHeight="1" x14ac:dyDescent="0.2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V67" s="2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54" ht="15.95" customHeight="1" x14ac:dyDescent="0.2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54" ht="15.95" customHeight="1" x14ac:dyDescent="0.2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54" ht="15.95" customHeight="1" x14ac:dyDescent="0.2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</row>
    <row r="71" spans="1:54" ht="15.95" customHeight="1" x14ac:dyDescent="0.2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</row>
    <row r="72" spans="1:54" ht="12.95" customHeight="1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54" ht="12.95" customHeight="1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54" ht="12.95" customHeight="1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54" ht="12.95" customHeight="1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54" ht="12.95" customHeight="1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54" ht="12.95" customHeight="1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54" ht="12.95" customHeight="1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54" ht="12.95" customHeight="1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54" ht="12.95" customHeight="1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2:18" ht="12.95" customHeight="1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2:18" ht="12.95" customHeight="1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2:18" ht="12.95" customHeight="1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2:18" ht="12.95" customHeight="1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2:18" ht="12.95" customHeight="1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2:18" ht="12.95" customHeight="1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2:18" ht="12.9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2:18" ht="12.9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2:18" ht="12.95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2:18" ht="12.95" customHeight="1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2:18" ht="12.95" customHeight="1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2:18" ht="12.95" customHeigh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2:18" ht="12.95" customHeight="1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2:18" ht="12.95" customHeight="1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2:18" ht="12.95" customHeight="1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2:18" ht="12.95" customHeight="1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2:18" ht="12.95" customHeight="1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2:18" ht="12.95" customHeight="1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2:18" ht="12.95" customHeight="1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2:18" ht="12.95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2:18" ht="12.95" customHeight="1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2:18" ht="12.95" customHeight="1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2:18" ht="12.95" customHeight="1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2:18" ht="12.95" customHeight="1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2:18" ht="12.95" customHeight="1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2:18" ht="12.95" customHeight="1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2:18" ht="12.95" customHeight="1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2:18" ht="12.95" customHeight="1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2:18" ht="12.95" customHeight="1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2:18" ht="12.95" customHeight="1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2:18" ht="12.95" customHeight="1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2:18" ht="12.95" customHeight="1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2:18" ht="12.95" customHeight="1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2:18" ht="12.95" customHeight="1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2:18" ht="12.95" customHeight="1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2:18" ht="12.95" customHeight="1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2:18" ht="12.95" customHeight="1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2:18" ht="12.95" customHeight="1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2:18" ht="12.95" customHeight="1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2:18" ht="12.95" customHeight="1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2:18" ht="12.95" customHeight="1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2:18" ht="12.95" customHeight="1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2:18" ht="12.95" customHeight="1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2:18" ht="12.95" customHeight="1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2:18" ht="12.95" customHeight="1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2:18" ht="12.95" customHeight="1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2:18" ht="12.95" customHeight="1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2:18" ht="12.95" customHeight="1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2:18" ht="12.95" customHeight="1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2:18" ht="12.95" customHeight="1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2:18" ht="12.95" customHeight="1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2:18" ht="12.95" customHeight="1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2:18" ht="12.95" customHeight="1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2:18" ht="12.95" customHeight="1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2:18" ht="12.95" customHeight="1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2:18" ht="12.95" customHeight="1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2:18" ht="12.95" customHeight="1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2:18" ht="12.95" customHeight="1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2:18" ht="12.95" customHeight="1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2:18" ht="12.95" customHeight="1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2:18" ht="12.95" customHeight="1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2:18" ht="12.95" customHeight="1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2:18" ht="12.95" customHeight="1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2:18" ht="12.95" customHeight="1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2:18" ht="12.95" customHeight="1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2:18" ht="12.95" customHeight="1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2:18" ht="12.95" customHeight="1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2:18" ht="12.95" customHeight="1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2:18" ht="12.95" customHeight="1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2:18" ht="12.95" customHeight="1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2:18" ht="12.95" customHeight="1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2:18" ht="12.95" customHeight="1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2:18" ht="12.95" customHeight="1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2:18" ht="12.95" customHeight="1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2:18" ht="12.95" customHeight="1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2:18" ht="12.95" customHeight="1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2:18" ht="12.95" customHeight="1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2:18" ht="12.95" customHeight="1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2:18" ht="12.95" customHeight="1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2:18" ht="12.95" customHeight="1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2:18" ht="12.95" customHeight="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2:18" ht="12.95" customHeight="1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2:18" ht="12.95" customHeight="1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2:18" ht="12.95" customHeight="1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2:18" ht="12.95" customHeight="1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2:18" ht="12.95" customHeight="1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2:18" ht="12.95" customHeight="1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2:18" ht="12.95" customHeight="1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2:18" ht="12.95" customHeight="1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2:18" ht="12.95" customHeight="1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2:18" ht="12.95" customHeight="1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2:18" ht="12.95" customHeight="1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2:18" ht="12.95" customHeight="1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2:18" ht="12.95" customHeight="1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2:18" ht="12.95" customHeight="1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2:18" ht="12.95" customHeight="1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2:18" ht="12.95" customHeight="1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2:18" ht="12.95" customHeight="1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2:18" ht="12.95" customHeight="1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2:18" ht="12.95" customHeight="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2:18" ht="12.95" customHeight="1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2:18" ht="12.95" customHeight="1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2:18" ht="12.95" customHeight="1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2:18" ht="12.95" customHeight="1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2:18" ht="12.95" customHeight="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2:18" ht="12.9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2:18" ht="12.9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2:18" ht="12.9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2:18" ht="12.9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2:18" ht="12.9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2:18" ht="12.9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2:18" ht="12.9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2:18" ht="12.9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2:18" ht="12.9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2:18" ht="12.9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2:18" ht="12.9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2:18" ht="12.9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2:18" ht="12.9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2:18" ht="12.9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2:18" ht="12.9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2:18" ht="12.9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2:18" ht="12.9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2:18" ht="12.9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2:18" ht="12.9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2:18" ht="12.9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2:18" ht="12.9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2:18" ht="12.9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2:18" ht="12.9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2:18" ht="12.9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2:18" ht="12.9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2:18" ht="12.9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2:18" ht="12.9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2:18" ht="12.9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2:18" ht="12.9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2:18" ht="12.9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2:18" ht="12.95" customHeight="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2:18" ht="12.9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2:18" ht="12.9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2:18" ht="12.9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2:18" ht="12.95" customHeight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2:18" ht="12.95" customHeight="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2:18" ht="12.95" customHeight="1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2:18" ht="12.95" customHeight="1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2:18" ht="12.95" customHeight="1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2:18" ht="12.95" customHeight="1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2:18" ht="12.95" customHeight="1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2:18" ht="12.95" customHeight="1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2:18" ht="12.95" customHeight="1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2:18" ht="12.95" customHeight="1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2:18" ht="12.95" customHeight="1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2:18" ht="12.95" customHeight="1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2:18" ht="12.95" customHeight="1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2:18" ht="12.95" customHeight="1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2:18" ht="12.95" customHeight="1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2:18" ht="12.95" customHeight="1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2:18" ht="12.95" customHeight="1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2:18" ht="12.95" customHeight="1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2:18" ht="12.95" customHeight="1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2:18" ht="12.95" customHeight="1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2:18" ht="12.95" customHeight="1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2:18" ht="12.95" customHeight="1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2:18" ht="12.95" customHeight="1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2:18" ht="12.95" customHeight="1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2:18" ht="12.95" customHeight="1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2:18" ht="12.95" customHeight="1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2:18" ht="12.95" customHeight="1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2:18" ht="12.95" customHeight="1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2:18" ht="12.95" customHeight="1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2:18" ht="12.95" customHeight="1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2:18" ht="12.95" customHeight="1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2:18" ht="12.95" customHeight="1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2:18" ht="12.95" customHeight="1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2:18" ht="12.95" customHeight="1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2:18" ht="12.95" customHeight="1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2:18" ht="12.95" customHeight="1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2:18" ht="12.95" customHeight="1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2:18" ht="12.95" customHeight="1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2:18" ht="12.95" customHeight="1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2:18" ht="12.95" customHeight="1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2:18" ht="12.95" customHeight="1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2:18" ht="12.95" customHeight="1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2:18" ht="12.95" customHeight="1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2:18" ht="12.95" customHeight="1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2:18" ht="12.95" customHeight="1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2:18" ht="12.95" customHeight="1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2:18" ht="12.95" customHeight="1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2:18" ht="12.95" customHeight="1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2:18" ht="12.95" customHeight="1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2:18" ht="12.95" customHeight="1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2:18" ht="12.95" customHeight="1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2:18" ht="12.95" customHeight="1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2:18" ht="12.95" customHeight="1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2:18" ht="12.95" customHeight="1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2:18" ht="12.95" customHeight="1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2:18" ht="12.95" customHeight="1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2:18" ht="12.95" customHeight="1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2:18" ht="12.95" customHeight="1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2:18" ht="12.95" customHeight="1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2:18" ht="12.95" customHeight="1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2:18" ht="12.95" customHeight="1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2:18" ht="12.95" customHeight="1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2:18" ht="12.95" customHeight="1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2:18" ht="12.95" customHeight="1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2:18" ht="12.95" customHeight="1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2:18" ht="12.95" customHeight="1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2:18" ht="12.95" customHeight="1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2:18" ht="12.95" customHeight="1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2:18" ht="12.95" customHeight="1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2:18" ht="12.95" customHeight="1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2:18" ht="12.95" customHeight="1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2:18" ht="12.95" customHeight="1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2:18" ht="12.95" customHeight="1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2:18" ht="12.95" customHeight="1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2:18" ht="12.95" customHeight="1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2:18" ht="12.95" customHeight="1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2:18" ht="12.95" customHeight="1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2:18" ht="12.95" customHeight="1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2:18" ht="12.95" customHeight="1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2:18" ht="12.95" customHeight="1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2:18" ht="12.95" customHeight="1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2:18" ht="12.95" customHeight="1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2:18" ht="12.95" customHeight="1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2:18" ht="12.95" customHeight="1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2:18" ht="12.95" customHeight="1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2:18" ht="12.95" customHeight="1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2:18" ht="12.95" customHeight="1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2:18" ht="12.95" customHeight="1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2:18" ht="12.95" customHeight="1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2:18" ht="12.95" customHeight="1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2:18" ht="12.95" customHeight="1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2:18" ht="12.95" customHeight="1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2:18" ht="12.95" customHeight="1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2:18" ht="12.95" customHeight="1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2:18" ht="12.95" customHeight="1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2:18" ht="12.95" customHeight="1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2:18" ht="12.95" customHeight="1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2:18" ht="12.95" customHeight="1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2:18" ht="12.95" customHeight="1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2:18" ht="12.95" customHeight="1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2:18" ht="12.95" customHeight="1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2:18" ht="12.95" customHeight="1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2:18" ht="12.95" customHeight="1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2:18" ht="12.95" customHeight="1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2:18" ht="12.95" customHeight="1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2:18" ht="12.95" customHeight="1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2:18" ht="12.95" customHeight="1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2:18" ht="12.95" customHeight="1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2:18" ht="12.95" customHeight="1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2:18" ht="12.95" customHeight="1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2:18" ht="12.95" customHeight="1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2:18" ht="12.95" customHeight="1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2:18" ht="12.95" customHeight="1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2:18" ht="12.95" customHeight="1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2:18" ht="12.95" customHeight="1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2:18" ht="12.95" customHeight="1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2:18" ht="12.95" customHeight="1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2:18" ht="12.95" customHeight="1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2:18" ht="12.95" customHeight="1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2:18" ht="12.95" customHeight="1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2:18" ht="12.95" customHeight="1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2:18" ht="12.95" customHeight="1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2:18" ht="12.95" customHeight="1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2:18" ht="12.95" customHeight="1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2:18" ht="12.95" customHeight="1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2:18" ht="12.95" customHeight="1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2:18" ht="12.95" customHeight="1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2:18" ht="12.95" customHeight="1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2:18" ht="12.95" customHeight="1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2:18" ht="12.95" customHeight="1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2:18" ht="12.95" customHeight="1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2:18" ht="12.95" customHeight="1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2:18" ht="12.95" customHeight="1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2:18" ht="12.95" customHeight="1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2:18" ht="12.95" customHeight="1" x14ac:dyDescent="0.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2:18" ht="12.95" customHeight="1" x14ac:dyDescent="0.2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2:18" ht="12.95" customHeight="1" x14ac:dyDescent="0.2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2:18" ht="12.95" customHeight="1" x14ac:dyDescent="0.2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2:18" ht="12.95" customHeight="1" x14ac:dyDescent="0.2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2:18" ht="12.95" customHeight="1" x14ac:dyDescent="0.2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</sheetData>
  <sheetProtection selectLockedCells="1"/>
  <sortState ref="C10:X40">
    <sortCondition descending="1" ref="U10:U40"/>
  </sortState>
  <mergeCells count="30">
    <mergeCell ref="D41:D43"/>
    <mergeCell ref="X6:X8"/>
    <mergeCell ref="I3:V3"/>
    <mergeCell ref="I1:U1"/>
    <mergeCell ref="W6:W8"/>
    <mergeCell ref="H6:H8"/>
    <mergeCell ref="I6:I8"/>
    <mergeCell ref="K6:K8"/>
    <mergeCell ref="M6:M8"/>
    <mergeCell ref="O6:O8"/>
    <mergeCell ref="N6:N8"/>
    <mergeCell ref="B1:D7"/>
    <mergeCell ref="E1:G1"/>
    <mergeCell ref="U6:U8"/>
    <mergeCell ref="V6:V8"/>
    <mergeCell ref="T6:T8"/>
    <mergeCell ref="S6:S8"/>
    <mergeCell ref="E2:G2"/>
    <mergeCell ref="E3:G3"/>
    <mergeCell ref="E4:G4"/>
    <mergeCell ref="E6:E8"/>
    <mergeCell ref="G6:G8"/>
    <mergeCell ref="F6:F8"/>
    <mergeCell ref="E5:P5"/>
    <mergeCell ref="L6:L8"/>
    <mergeCell ref="J6:J8"/>
    <mergeCell ref="P6:P8"/>
    <mergeCell ref="H4:X4"/>
    <mergeCell ref="Q6:Q8"/>
    <mergeCell ref="R6:R8"/>
  </mergeCells>
  <dataValidations count="2">
    <dataValidation type="whole" errorStyle="warning" allowBlank="1" showErrorMessage="1" errorTitle="INVALID ENTRY!" error="Value between 0 and 50 only" sqref="E12:E40 G10 I10 K10 M10 E10 G12:G40 I12:I40 K12:K40 M12:M40 O12:O40 O10">
      <formula1>0</formula1>
      <formula2>50</formula2>
    </dataValidation>
    <dataValidation type="textLength" operator="lessThanOrEqual" showInputMessage="1" showErrorMessage="1" errorTitle="INVALID ENTRY" error="Fill &quot;M&quot; OR &quot;F&quot;" sqref="D10:D40">
      <formula1>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S1</vt:lpstr>
      <vt:lpstr>'S1'!CANDIDATES_NAMES</vt:lpstr>
      <vt:lpstr>'S1'!ENGLISH_SCORE</vt:lpstr>
      <vt:lpstr>'S1'!INDEX_NO.</vt:lpstr>
      <vt:lpstr>'S1'!Jina_SHULE</vt:lpstr>
      <vt:lpstr>'S1'!KISWAHILI_SCORE</vt:lpstr>
      <vt:lpstr>'S1'!MATHS_SCORE</vt:lpstr>
      <vt:lpstr>'S1'!S_STUDIES_SCORE</vt:lpstr>
      <vt:lpstr>'S1'!SCIENCE_GRD</vt:lpstr>
      <vt:lpstr>'S1'!SCIENCE_SCORE</vt:lpstr>
      <vt:lpstr>'S1'!SEX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OLESAKA</dc:creator>
  <cp:lastModifiedBy>Bethany</cp:lastModifiedBy>
  <cp:lastPrinted>2021-12-06T08:27:05Z</cp:lastPrinted>
  <dcterms:created xsi:type="dcterms:W3CDTF">2019-08-08T06:31:47Z</dcterms:created>
  <dcterms:modified xsi:type="dcterms:W3CDTF">2021-12-06T08:32:39Z</dcterms:modified>
</cp:coreProperties>
</file>