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ESULTS\2023\Annual 2023\"/>
    </mc:Choice>
  </mc:AlternateContent>
  <bookViews>
    <workbookView xWindow="0" yWindow="0" windowWidth="19425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'S1'!#REF!</definedName>
    <definedName name="S_STUDIES_GRD" localSheetId="0">'S1'!#REF!</definedName>
    <definedName name="S_STUDIES_SCORE" localSheetId="0">'S1'!$O$10:$O$37</definedName>
    <definedName name="SCIENCE_GRD" localSheetId="0">'S1'!#REF!</definedName>
    <definedName name="SCIENCE_SCORE" localSheetId="0">'S1'!#REF!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52511"/>
</workbook>
</file>

<file path=xl/calcChain.xml><?xml version="1.0" encoding="utf-8"?>
<calcChain xmlns="http://schemas.openxmlformats.org/spreadsheetml/2006/main">
  <c r="L47" i="1" l="1"/>
  <c r="T47" i="1"/>
  <c r="R47" i="1"/>
  <c r="P47" i="1"/>
  <c r="N47" i="1"/>
  <c r="J47" i="1"/>
  <c r="H47" i="1"/>
  <c r="F46" i="1"/>
  <c r="H46" i="1"/>
  <c r="J46" i="1"/>
  <c r="L46" i="1"/>
  <c r="N46" i="1"/>
  <c r="P46" i="1"/>
  <c r="R46" i="1"/>
  <c r="T46" i="1"/>
  <c r="G50" i="1"/>
  <c r="U47" i="1" l="1"/>
  <c r="X46" i="1"/>
  <c r="U46" i="1"/>
  <c r="J22" i="1"/>
  <c r="J21" i="1"/>
  <c r="J28" i="1"/>
  <c r="J42" i="1"/>
  <c r="J19" i="1"/>
  <c r="J30" i="1"/>
  <c r="J34" i="1"/>
  <c r="J40" i="1"/>
  <c r="J39" i="1"/>
  <c r="J27" i="1"/>
  <c r="J33" i="1"/>
  <c r="J35" i="1"/>
  <c r="J18" i="1"/>
  <c r="J25" i="1"/>
  <c r="J24" i="1"/>
  <c r="J31" i="1"/>
  <c r="J23" i="1"/>
  <c r="J32" i="1"/>
  <c r="J37" i="1"/>
  <c r="J38" i="1"/>
  <c r="J36" i="1"/>
  <c r="J45" i="1"/>
  <c r="J41" i="1"/>
  <c r="J43" i="1"/>
  <c r="J44" i="1"/>
  <c r="J48" i="1"/>
  <c r="H50" i="1"/>
  <c r="J50" i="1"/>
  <c r="L50" i="1"/>
  <c r="N50" i="1"/>
  <c r="P50" i="1"/>
  <c r="R50" i="1"/>
  <c r="S50" i="1"/>
  <c r="E50" i="1"/>
  <c r="F50" i="1" s="1"/>
  <c r="T37" i="1"/>
  <c r="T38" i="1"/>
  <c r="T36" i="1"/>
  <c r="T45" i="1"/>
  <c r="T41" i="1"/>
  <c r="T43" i="1"/>
  <c r="T44" i="1"/>
  <c r="T48" i="1"/>
  <c r="R37" i="1"/>
  <c r="R38" i="1"/>
  <c r="R36" i="1"/>
  <c r="R45" i="1"/>
  <c r="R41" i="1"/>
  <c r="R43" i="1"/>
  <c r="R44" i="1"/>
  <c r="R48" i="1"/>
  <c r="P37" i="1"/>
  <c r="P38" i="1"/>
  <c r="P36" i="1"/>
  <c r="P45" i="1"/>
  <c r="P41" i="1"/>
  <c r="P43" i="1"/>
  <c r="P44" i="1"/>
  <c r="P48" i="1"/>
  <c r="N37" i="1"/>
  <c r="N38" i="1"/>
  <c r="N36" i="1"/>
  <c r="N45" i="1"/>
  <c r="N41" i="1"/>
  <c r="N43" i="1"/>
  <c r="N44" i="1"/>
  <c r="N48" i="1"/>
  <c r="L37" i="1"/>
  <c r="L38" i="1"/>
  <c r="L36" i="1"/>
  <c r="L45" i="1"/>
  <c r="L41" i="1"/>
  <c r="L43" i="1"/>
  <c r="L44" i="1"/>
  <c r="L48" i="1"/>
  <c r="H37" i="1"/>
  <c r="H38" i="1"/>
  <c r="H36" i="1"/>
  <c r="H45" i="1"/>
  <c r="H41" i="1"/>
  <c r="H43" i="1"/>
  <c r="H44" i="1"/>
  <c r="H48" i="1"/>
  <c r="F37" i="1"/>
  <c r="F38" i="1"/>
  <c r="F36" i="1"/>
  <c r="F45" i="1"/>
  <c r="V45" i="1" s="1"/>
  <c r="X45" i="1" s="1"/>
  <c r="F41" i="1"/>
  <c r="F43" i="1"/>
  <c r="F44" i="1"/>
  <c r="F48" i="1"/>
  <c r="V47" i="1" l="1"/>
  <c r="X47" i="1" s="1"/>
  <c r="U44" i="1"/>
  <c r="V43" i="1"/>
  <c r="X43" i="1" s="1"/>
  <c r="U41" i="1"/>
  <c r="V41" i="1"/>
  <c r="X41" i="1" s="1"/>
  <c r="U36" i="1"/>
  <c r="V48" i="1"/>
  <c r="X48" i="1" s="1"/>
  <c r="U48" i="1"/>
  <c r="V44" i="1"/>
  <c r="X44" i="1" s="1"/>
  <c r="U43" i="1"/>
  <c r="U45" i="1"/>
  <c r="U38" i="1"/>
  <c r="U37" i="1"/>
  <c r="X49" i="1"/>
  <c r="T32" i="1"/>
  <c r="R32" i="1"/>
  <c r="P32" i="1"/>
  <c r="N32" i="1"/>
  <c r="L32" i="1"/>
  <c r="H32" i="1"/>
  <c r="F32" i="1"/>
  <c r="T27" i="1"/>
  <c r="R27" i="1"/>
  <c r="P27" i="1"/>
  <c r="N27" i="1"/>
  <c r="L27" i="1"/>
  <c r="H27" i="1"/>
  <c r="F27" i="1"/>
  <c r="L21" i="1"/>
  <c r="T21" i="1"/>
  <c r="H21" i="1"/>
  <c r="F21" i="1"/>
  <c r="U21" i="1" l="1"/>
  <c r="U27" i="1"/>
  <c r="V38" i="1"/>
  <c r="U32" i="1"/>
  <c r="N10" i="1"/>
  <c r="N11" i="1"/>
  <c r="N17" i="1"/>
  <c r="N22" i="1"/>
  <c r="N12" i="1"/>
  <c r="N14" i="1"/>
  <c r="N29" i="1"/>
  <c r="N13" i="1"/>
  <c r="N40" i="1"/>
  <c r="N20" i="1"/>
  <c r="N26" i="1"/>
  <c r="N39" i="1"/>
  <c r="N42" i="1"/>
  <c r="N34" i="1"/>
  <c r="N15" i="1"/>
  <c r="N19" i="1"/>
  <c r="N30" i="1"/>
  <c r="N18" i="1"/>
  <c r="N35" i="1"/>
  <c r="N28" i="1"/>
  <c r="N25" i="1"/>
  <c r="N24" i="1"/>
  <c r="N33" i="1"/>
  <c r="N23" i="1"/>
  <c r="N31" i="1"/>
  <c r="L10" i="1"/>
  <c r="L11" i="1"/>
  <c r="L17" i="1"/>
  <c r="L22" i="1"/>
  <c r="L12" i="1"/>
  <c r="L14" i="1"/>
  <c r="L29" i="1"/>
  <c r="L13" i="1"/>
  <c r="L40" i="1"/>
  <c r="L20" i="1"/>
  <c r="L26" i="1"/>
  <c r="L39" i="1"/>
  <c r="L42" i="1"/>
  <c r="L34" i="1"/>
  <c r="L15" i="1"/>
  <c r="L19" i="1"/>
  <c r="L30" i="1"/>
  <c r="L18" i="1"/>
  <c r="L35" i="1"/>
  <c r="L28" i="1"/>
  <c r="L25" i="1"/>
  <c r="L24" i="1"/>
  <c r="L33" i="1"/>
  <c r="L23" i="1"/>
  <c r="L31" i="1"/>
  <c r="J10" i="1"/>
  <c r="J11" i="1"/>
  <c r="J17" i="1"/>
  <c r="J12" i="1"/>
  <c r="J14" i="1"/>
  <c r="J29" i="1"/>
  <c r="J13" i="1"/>
  <c r="J20" i="1"/>
  <c r="J26" i="1"/>
  <c r="J15" i="1"/>
  <c r="N16" i="1"/>
  <c r="L16" i="1"/>
  <c r="J16" i="1"/>
  <c r="R33" i="1"/>
  <c r="R31" i="1"/>
  <c r="R23" i="1"/>
  <c r="R25" i="1"/>
  <c r="R18" i="1"/>
  <c r="R39" i="1"/>
  <c r="R30" i="1"/>
  <c r="R28" i="1"/>
  <c r="R42" i="1"/>
  <c r="R15" i="1"/>
  <c r="R24" i="1"/>
  <c r="R17" i="1"/>
  <c r="R35" i="1"/>
  <c r="R26" i="1"/>
  <c r="R40" i="1"/>
  <c r="R19" i="1"/>
  <c r="R34" i="1"/>
  <c r="R12" i="1"/>
  <c r="R13" i="1"/>
  <c r="R29" i="1"/>
  <c r="R22" i="1"/>
  <c r="R14" i="1"/>
  <c r="R11" i="1"/>
  <c r="R10" i="1"/>
  <c r="R16" i="1"/>
  <c r="R20" i="1"/>
  <c r="T33" i="1"/>
  <c r="T35" i="1"/>
  <c r="T23" i="1"/>
  <c r="T31" i="1"/>
  <c r="T17" i="1"/>
  <c r="P40" i="1"/>
  <c r="P33" i="1"/>
  <c r="P35" i="1"/>
  <c r="P23" i="1"/>
  <c r="P31" i="1"/>
  <c r="P17" i="1"/>
  <c r="F33" i="1"/>
  <c r="F35" i="1"/>
  <c r="F23" i="1"/>
  <c r="F31" i="1"/>
  <c r="F17" i="1"/>
  <c r="H40" i="1"/>
  <c r="H33" i="1"/>
  <c r="H35" i="1"/>
  <c r="H23" i="1"/>
  <c r="H31" i="1"/>
  <c r="H17" i="1"/>
  <c r="H11" i="1"/>
  <c r="H29" i="1"/>
  <c r="H20" i="1"/>
  <c r="H22" i="1"/>
  <c r="H26" i="1"/>
  <c r="H12" i="1"/>
  <c r="H13" i="1"/>
  <c r="H16" i="1"/>
  <c r="H14" i="1"/>
  <c r="H10" i="1"/>
  <c r="H15" i="1"/>
  <c r="H19" i="1"/>
  <c r="H30" i="1"/>
  <c r="H42" i="1"/>
  <c r="H34" i="1"/>
  <c r="H39" i="1"/>
  <c r="H25" i="1"/>
  <c r="H28" i="1"/>
  <c r="H18" i="1"/>
  <c r="H24" i="1"/>
  <c r="V36" i="1" l="1"/>
  <c r="U31" i="1"/>
  <c r="V32" i="1"/>
  <c r="U35" i="1"/>
  <c r="U17" i="1"/>
  <c r="V37" i="1"/>
  <c r="X37" i="1" s="1"/>
  <c r="U23" i="1"/>
  <c r="V31" i="1"/>
  <c r="U33" i="1"/>
  <c r="X38" i="1"/>
  <c r="F40" i="1" l="1"/>
  <c r="V40" i="1" s="1"/>
  <c r="X40" i="1" s="1"/>
  <c r="T25" i="1"/>
  <c r="T28" i="1"/>
  <c r="T24" i="1"/>
  <c r="T30" i="1"/>
  <c r="T42" i="1"/>
  <c r="T18" i="1"/>
  <c r="T34" i="1"/>
  <c r="T19" i="1"/>
  <c r="T39" i="1"/>
  <c r="T15" i="1"/>
  <c r="T26" i="1"/>
  <c r="T16" i="1"/>
  <c r="T14" i="1"/>
  <c r="T12" i="1"/>
  <c r="T22" i="1"/>
  <c r="T29" i="1"/>
  <c r="T11" i="1"/>
  <c r="T10" i="1"/>
  <c r="T13" i="1"/>
  <c r="T20" i="1"/>
  <c r="T40" i="1"/>
  <c r="P25" i="1"/>
  <c r="P28" i="1"/>
  <c r="P24" i="1"/>
  <c r="P30" i="1"/>
  <c r="P42" i="1"/>
  <c r="P18" i="1"/>
  <c r="P34" i="1"/>
  <c r="P19" i="1"/>
  <c r="P39" i="1"/>
  <c r="P15" i="1"/>
  <c r="P26" i="1"/>
  <c r="P16" i="1"/>
  <c r="P14" i="1"/>
  <c r="P12" i="1"/>
  <c r="P22" i="1"/>
  <c r="P29" i="1"/>
  <c r="P11" i="1"/>
  <c r="P10" i="1"/>
  <c r="P13" i="1"/>
  <c r="P20" i="1"/>
  <c r="F20" i="1"/>
  <c r="F13" i="1"/>
  <c r="F10" i="1"/>
  <c r="F11" i="1"/>
  <c r="F29" i="1"/>
  <c r="F22" i="1"/>
  <c r="F12" i="1"/>
  <c r="F14" i="1"/>
  <c r="F16" i="1"/>
  <c r="F26" i="1"/>
  <c r="F15" i="1"/>
  <c r="F39" i="1"/>
  <c r="F19" i="1"/>
  <c r="F34" i="1"/>
  <c r="F18" i="1"/>
  <c r="F42" i="1"/>
  <c r="F30" i="1"/>
  <c r="F24" i="1"/>
  <c r="F28" i="1"/>
  <c r="F25" i="1"/>
  <c r="V30" i="1" l="1"/>
  <c r="V42" i="1"/>
  <c r="X42" i="1" s="1"/>
  <c r="V39" i="1"/>
  <c r="X39" i="1" s="1"/>
  <c r="V12" i="1"/>
  <c r="V22" i="1"/>
  <c r="V10" i="1"/>
  <c r="X10" i="1" s="1"/>
  <c r="V34" i="1"/>
  <c r="X34" i="1" s="1"/>
  <c r="U25" i="1"/>
  <c r="V24" i="1"/>
  <c r="X24" i="1" s="1"/>
  <c r="U42" i="1"/>
  <c r="V23" i="1"/>
  <c r="X23" i="1" s="1"/>
  <c r="U28" i="1"/>
  <c r="V26" i="1"/>
  <c r="U30" i="1"/>
  <c r="V33" i="1"/>
  <c r="U18" i="1"/>
  <c r="V25" i="1"/>
  <c r="U19" i="1"/>
  <c r="V17" i="1"/>
  <c r="X17" i="1" s="1"/>
  <c r="U15" i="1"/>
  <c r="V11" i="1"/>
  <c r="U16" i="1"/>
  <c r="V15" i="1"/>
  <c r="U12" i="1"/>
  <c r="V16" i="1"/>
  <c r="U13" i="1"/>
  <c r="V28" i="1"/>
  <c r="U40" i="1"/>
  <c r="V35" i="1"/>
  <c r="U24" i="1"/>
  <c r="V27" i="1"/>
  <c r="U34" i="1"/>
  <c r="V29" i="1"/>
  <c r="U39" i="1"/>
  <c r="V19" i="1"/>
  <c r="U26" i="1"/>
  <c r="V20" i="1"/>
  <c r="U14" i="1"/>
  <c r="V21" i="1"/>
  <c r="U22" i="1"/>
  <c r="V18" i="1"/>
  <c r="X18" i="1" s="1"/>
  <c r="U29" i="1"/>
  <c r="V13" i="1"/>
  <c r="X13" i="1" s="1"/>
  <c r="U10" i="1"/>
  <c r="U20" i="1"/>
  <c r="V14" i="1"/>
  <c r="U11" i="1"/>
  <c r="X31" i="1"/>
  <c r="X30" i="1"/>
  <c r="W46" i="1" l="1"/>
  <c r="W45" i="1"/>
  <c r="W11" i="1"/>
  <c r="W15" i="1"/>
  <c r="W19" i="1"/>
  <c r="W23" i="1"/>
  <c r="W27" i="1"/>
  <c r="W31" i="1"/>
  <c r="W35" i="1"/>
  <c r="W39" i="1"/>
  <c r="W43" i="1"/>
  <c r="W48" i="1"/>
  <c r="W12" i="1"/>
  <c r="W16" i="1"/>
  <c r="W20" i="1"/>
  <c r="W24" i="1"/>
  <c r="W28" i="1"/>
  <c r="W32" i="1"/>
  <c r="W36" i="1"/>
  <c r="W40" i="1"/>
  <c r="W44" i="1"/>
  <c r="W13" i="1"/>
  <c r="W17" i="1"/>
  <c r="W21" i="1"/>
  <c r="W25" i="1"/>
  <c r="W29" i="1"/>
  <c r="W33" i="1"/>
  <c r="W37" i="1"/>
  <c r="W41" i="1"/>
  <c r="W14" i="1"/>
  <c r="W18" i="1"/>
  <c r="W22" i="1"/>
  <c r="W26" i="1"/>
  <c r="W30" i="1"/>
  <c r="W34" i="1"/>
  <c r="W38" i="1"/>
  <c r="W42" i="1"/>
  <c r="W47" i="1"/>
  <c r="W10" i="1"/>
  <c r="X32" i="1"/>
  <c r="X36" i="1"/>
  <c r="X15" i="1"/>
  <c r="X19" i="1"/>
  <c r="X28" i="1"/>
  <c r="X25" i="1"/>
  <c r="X11" i="1"/>
  <c r="X26" i="1"/>
  <c r="X35" i="1"/>
  <c r="X27" i="1"/>
  <c r="X22" i="1"/>
  <c r="X12" i="1"/>
  <c r="X21" i="1"/>
  <c r="X33" i="1"/>
  <c r="X29" i="1"/>
  <c r="X14" i="1"/>
  <c r="X16" i="1"/>
  <c r="X20" i="1"/>
</calcChain>
</file>

<file path=xl/sharedStrings.xml><?xml version="1.0" encoding="utf-8"?>
<sst xmlns="http://schemas.openxmlformats.org/spreadsheetml/2006/main" count="151" uniqueCount="89">
  <si>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</si>
  <si>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</si>
  <si>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</si>
  <si>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</si>
  <si>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</si>
  <si>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</si>
  <si>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</si>
  <si>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</si>
  <si>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</si>
  <si>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</si>
  <si>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</si>
  <si>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</si>
  <si>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</si>
  <si>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</si>
  <si>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</si>
  <si>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</si>
  <si>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B</t>
  </si>
  <si>
    <t>C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</si>
  <si>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</si>
  <si>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</si>
  <si>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WRITING</t>
  </si>
  <si>
    <t>ENVR/H CARE</t>
  </si>
  <si>
    <t>READING</t>
  </si>
  <si>
    <t>SPORTS &amp; ARTS</t>
  </si>
  <si>
    <t>KUSOMA</t>
  </si>
  <si>
    <t>KUANDIKA</t>
  </si>
  <si>
    <t>R.E</t>
  </si>
  <si>
    <t>THE BETHANY PRE AND PRIMARY SCHOOL</t>
  </si>
  <si>
    <t>NMC</t>
  </si>
  <si>
    <t>WRT</t>
  </si>
  <si>
    <t>KSM</t>
  </si>
  <si>
    <t>KND</t>
  </si>
  <si>
    <t>RE</t>
  </si>
  <si>
    <t>E/C</t>
  </si>
  <si>
    <t>S/A</t>
  </si>
  <si>
    <t>RDN</t>
  </si>
  <si>
    <t>F</t>
  </si>
  <si>
    <t>ANNA MASUMBUKO PENZEN</t>
  </si>
  <si>
    <t>MUSSA LUCAS SAIMON</t>
  </si>
  <si>
    <t>EMANUEL IBAMBA LUCHANGANYA</t>
  </si>
  <si>
    <t>PROSPER JEPHASCO NOROBERT</t>
  </si>
  <si>
    <t>JAMES TOGELO JULIUS</t>
  </si>
  <si>
    <t>DANIEL  SULULI MAPALALA</t>
  </si>
  <si>
    <t>RAMADHAN CHIBWANA SAMADI</t>
  </si>
  <si>
    <t>NAJMA AMIRI KIONDO</t>
  </si>
  <si>
    <t>GRACE NEHEMIA MAKULA</t>
  </si>
  <si>
    <t>PETRE GEORGE KOMANYA</t>
  </si>
  <si>
    <t>M</t>
  </si>
  <si>
    <t>GRACE  JOVIN  SASUMWA</t>
  </si>
  <si>
    <t>REVINA GEOFREY ALIFU</t>
  </si>
  <si>
    <t>VENERANDA KAROLI CLEOPHACE</t>
  </si>
  <si>
    <t>HALIMA MICHAEL BULUMA</t>
  </si>
  <si>
    <t>ELIZABETH EMMANUEL PETRO</t>
  </si>
  <si>
    <t>MICKIDAD ALFRED JUMA</t>
  </si>
  <si>
    <t>REYLA VENANCE  JOCKA</t>
  </si>
  <si>
    <t>TEDDY PAUL OKANGO</t>
  </si>
  <si>
    <t>MARIAM JAMES LEVI</t>
  </si>
  <si>
    <t>NASRI  HAFHIZ IDDY</t>
  </si>
  <si>
    <t>NEEMA MARCO LUHAHILA</t>
  </si>
  <si>
    <t>CHARLES MUSSA TEJA</t>
  </si>
  <si>
    <t>SELESTINA MOGEREJA PAUL</t>
  </si>
  <si>
    <t>STEPHEN CHRISTIAN ABWAO</t>
  </si>
  <si>
    <t xml:space="preserve">SIWEMA MASALU SAMWEL </t>
  </si>
  <si>
    <t>TERESIA WIREKE MWITA</t>
  </si>
  <si>
    <t>FRANCISCA BAHATI PAUL</t>
  </si>
  <si>
    <t>YOHANA MAKANI  MUSABI</t>
  </si>
  <si>
    <t>ELIZABETH DAVID LYUICK</t>
  </si>
  <si>
    <t xml:space="preserve">ANGELINA  LAZARO WILBERT </t>
  </si>
  <si>
    <t>ENOCK MATHIAS SAMSON</t>
  </si>
  <si>
    <t>BENADETHA CHRISOSTOM MANNYANDA</t>
  </si>
  <si>
    <t>JACKLINE  EDWIN MATHIAS</t>
  </si>
  <si>
    <t>WINFRIDA NYAKAHO EMMANUEL</t>
  </si>
  <si>
    <t xml:space="preserve">NATALIE  ENOSY   DOTTO </t>
  </si>
  <si>
    <t>SECILIA NDAGABWENE HELMAN</t>
  </si>
  <si>
    <t>KUSAYA SAMSON YOHANA</t>
  </si>
  <si>
    <t>STANDARD ONE ANNUAL RESULTS 7/12/ 2023</t>
  </si>
  <si>
    <t>JOSEPH MAPINDUZI THOMAS</t>
  </si>
  <si>
    <t>MARY VICTORY KIBIKI</t>
  </si>
  <si>
    <t>GRADE</t>
  </si>
  <si>
    <t>SUMMARY OF GRADES</t>
  </si>
  <si>
    <t>A</t>
  </si>
  <si>
    <t>D</t>
  </si>
  <si>
    <t>E</t>
  </si>
  <si>
    <t>TTL</t>
  </si>
  <si>
    <t>ABVREATIONS OF WORDS</t>
  </si>
  <si>
    <t>RELIGION EDUCATION</t>
  </si>
  <si>
    <t xml:space="preserve">E/C </t>
  </si>
  <si>
    <t>ENVIRONMENTAL AND HEALTH CARE</t>
  </si>
  <si>
    <t>SPORTS AND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</si>
</sst>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sto MT"/>
      <family val="1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9"/>
      <color theme="1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6" fillId="6" borderId="0" xfId="0" applyFont="1" applyFill="1" applyProtection="1"/>
    <xf numFmtId="0" fontId="2" fillId="0" borderId="22" xfId="0" applyFont="1" applyFill="1" applyBorder="1" applyProtection="1"/>
    <xf numFmtId="0" fontId="16" fillId="6" borderId="39" xfId="0" applyFont="1" applyFill="1" applyBorder="1" applyProtection="1"/>
    <xf numFmtId="0" fontId="16" fillId="6" borderId="12" xfId="0" applyFont="1" applyFill="1" applyBorder="1" applyProtection="1"/>
    <xf numFmtId="0" fontId="2" fillId="0" borderId="0" xfId="0" applyFont="1" applyFill="1" applyBorder="1" applyProtection="1"/>
    <xf numFmtId="0" fontId="16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6" fillId="0" borderId="37" xfId="0" applyFont="1" applyBorder="1" applyAlignment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/>
    </xf>
    <xf numFmtId="0" fontId="2" fillId="0" borderId="6" xfId="0" applyFont="1" applyFill="1" applyBorder="1" applyProtection="1"/>
    <xf numFmtId="0" fontId="6" fillId="0" borderId="2" xfId="0" applyFont="1" applyBorder="1" applyAlignment="1">
      <alignment horizontal="center"/>
    </xf>
    <xf numFmtId="0" fontId="2" fillId="0" borderId="2" xfId="0" applyFont="1" applyBorder="1" applyProtection="1">
      <protection locked="0"/>
    </xf>
    <xf numFmtId="0" fontId="17" fillId="6" borderId="29" xfId="0" applyFont="1" applyFill="1" applyBorder="1" applyAlignment="1" applyProtection="1">
      <alignment vertical="center" wrapText="1"/>
    </xf>
    <xf numFmtId="0" fontId="17" fillId="6" borderId="30" xfId="0" applyFont="1" applyFill="1" applyBorder="1" applyAlignment="1" applyProtection="1">
      <alignment vertical="center" wrapText="1"/>
    </xf>
    <xf numFmtId="0" fontId="17" fillId="6" borderId="13" xfId="0" applyFont="1" applyFill="1" applyBorder="1" applyAlignment="1" applyProtection="1">
      <alignment vertical="center" wrapText="1"/>
    </xf>
    <xf numFmtId="0" fontId="17" fillId="6" borderId="43" xfId="0" applyFont="1" applyFill="1" applyBorder="1" applyAlignment="1" applyProtection="1">
      <alignment vertical="center" wrapText="1"/>
    </xf>
    <xf numFmtId="0" fontId="24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21" fillId="0" borderId="57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/>
    </xf>
    <xf numFmtId="0" fontId="29" fillId="0" borderId="2" xfId="0" applyFont="1" applyBorder="1"/>
    <xf numFmtId="0" fontId="29" fillId="0" borderId="2" xfId="0" applyFont="1" applyBorder="1" applyProtection="1">
      <protection locked="0"/>
    </xf>
    <xf numFmtId="0" fontId="30" fillId="0" borderId="2" xfId="0" applyFont="1" applyBorder="1"/>
    <xf numFmtId="0" fontId="0" fillId="0" borderId="2" xfId="0" applyFont="1" applyBorder="1"/>
    <xf numFmtId="0" fontId="30" fillId="0" borderId="2" xfId="0" applyFont="1" applyBorder="1" applyProtection="1">
      <protection locked="0"/>
    </xf>
    <xf numFmtId="0" fontId="32" fillId="0" borderId="0" xfId="0" applyFont="1" applyFill="1" applyProtection="1"/>
    <xf numFmtId="0" fontId="6" fillId="0" borderId="58" xfId="0" applyFont="1" applyBorder="1" applyAlignment="1">
      <alignment horizontal="center"/>
    </xf>
    <xf numFmtId="0" fontId="30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0" fillId="0" borderId="2" xfId="0" applyFont="1" applyBorder="1" applyProtection="1">
      <protection locked="0"/>
    </xf>
    <xf numFmtId="0" fontId="34" fillId="0" borderId="3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2" fillId="0" borderId="57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30" fillId="0" borderId="56" xfId="0" applyFont="1" applyBorder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3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2" fillId="0" borderId="13" xfId="0" applyFont="1" applyFill="1" applyBorder="1" applyAlignment="1" applyProtection="1">
      <alignment horizontal="center"/>
    </xf>
    <xf numFmtId="0" fontId="31" fillId="0" borderId="13" xfId="0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</xf>
    <xf numFmtId="0" fontId="35" fillId="0" borderId="2" xfId="0" applyFont="1" applyBorder="1" applyAlignment="1" applyProtection="1">
      <alignment horizontal="center"/>
    </xf>
    <xf numFmtId="0" fontId="23" fillId="0" borderId="42" xfId="0" applyFont="1" applyFill="1" applyBorder="1" applyAlignment="1" applyProtection="1">
      <alignment horizontal="center" textRotation="90"/>
    </xf>
    <xf numFmtId="0" fontId="23" fillId="0" borderId="41" xfId="0" applyFont="1" applyFill="1" applyBorder="1" applyAlignment="1" applyProtection="1">
      <alignment horizontal="center" textRotation="90"/>
    </xf>
    <xf numFmtId="0" fontId="25" fillId="0" borderId="12" xfId="0" applyFont="1" applyFill="1" applyBorder="1" applyAlignment="1" applyProtection="1">
      <alignment horizontal="center" textRotation="90"/>
    </xf>
    <xf numFmtId="0" fontId="25" fillId="0" borderId="6" xfId="0" applyFont="1" applyFill="1" applyBorder="1" applyAlignment="1" applyProtection="1">
      <alignment horizontal="center" textRotation="90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textRotation="90"/>
    </xf>
    <xf numFmtId="0" fontId="25" fillId="0" borderId="37" xfId="0" applyFont="1" applyFill="1" applyBorder="1" applyAlignment="1" applyProtection="1">
      <alignment horizontal="center" textRotation="90"/>
    </xf>
    <xf numFmtId="0" fontId="25" fillId="0" borderId="5" xfId="0" applyFont="1" applyBorder="1" applyAlignment="1" applyProtection="1">
      <alignment horizontal="center" textRotation="90"/>
    </xf>
    <xf numFmtId="0" fontId="25" fillId="0" borderId="44" xfId="0" applyFont="1" applyBorder="1" applyAlignment="1" applyProtection="1">
      <alignment horizontal="center" textRotation="90"/>
    </xf>
    <xf numFmtId="0" fontId="1" fillId="0" borderId="2" xfId="0" applyFont="1" applyBorder="1" applyAlignment="1" applyProtection="1">
      <alignment horizontal="center" textRotation="90"/>
    </xf>
    <xf numFmtId="0" fontId="25" fillId="0" borderId="45" xfId="0" applyFont="1" applyBorder="1" applyAlignment="1" applyProtection="1">
      <alignment horizontal="center" textRotation="90"/>
    </xf>
    <xf numFmtId="0" fontId="25" fillId="0" borderId="46" xfId="0" applyFont="1" applyBorder="1" applyAlignment="1" applyProtection="1">
      <alignment horizontal="center" textRotation="90"/>
    </xf>
    <xf numFmtId="0" fontId="25" fillId="0" borderId="13" xfId="0" applyFont="1" applyBorder="1" applyAlignment="1" applyProtection="1">
      <alignment horizontal="center" textRotation="90"/>
    </xf>
    <xf numFmtId="0" fontId="25" fillId="0" borderId="12" xfId="0" applyFont="1" applyBorder="1" applyAlignment="1" applyProtection="1">
      <alignment horizontal="center" textRotation="90"/>
    </xf>
    <xf numFmtId="0" fontId="25" fillId="0" borderId="6" xfId="0" applyFont="1" applyBorder="1" applyAlignment="1" applyProtection="1">
      <alignment horizontal="center" textRotation="90"/>
    </xf>
    <xf numFmtId="0" fontId="25" fillId="0" borderId="2" xfId="0" applyFont="1" applyBorder="1" applyAlignment="1" applyProtection="1">
      <alignment horizontal="center" textRotation="90"/>
    </xf>
    <xf numFmtId="0" fontId="25" fillId="0" borderId="9" xfId="0" applyFont="1" applyFill="1" applyBorder="1" applyAlignment="1" applyProtection="1">
      <alignment horizontal="center" textRotation="90"/>
    </xf>
    <xf numFmtId="0" fontId="25" fillId="0" borderId="10" xfId="0" applyFont="1" applyFill="1" applyBorder="1" applyAlignment="1" applyProtection="1">
      <alignment horizontal="center" textRotation="90"/>
    </xf>
    <xf numFmtId="0" fontId="25" fillId="0" borderId="40" xfId="0" applyFont="1" applyFill="1" applyBorder="1" applyAlignment="1" applyProtection="1">
      <alignment horizontal="center" textRotation="90"/>
    </xf>
    <xf numFmtId="0" fontId="25" fillId="0" borderId="9" xfId="0" applyFont="1" applyBorder="1" applyAlignment="1" applyProtection="1">
      <alignment horizontal="center" textRotation="90"/>
    </xf>
    <xf numFmtId="0" fontId="25" fillId="0" borderId="10" xfId="0" applyFont="1" applyBorder="1" applyAlignment="1" applyProtection="1">
      <alignment horizontal="center" textRotation="90"/>
    </xf>
    <xf numFmtId="0" fontId="25" fillId="0" borderId="20" xfId="0" applyFont="1" applyBorder="1" applyAlignment="1" applyProtection="1">
      <alignment horizontal="center" textRotation="90"/>
    </xf>
    <xf numFmtId="0" fontId="14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7" fillId="0" borderId="47" xfId="0" applyFont="1" applyFill="1" applyBorder="1" applyAlignment="1" applyProtection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</xf>
    <xf numFmtId="0" fontId="27" fillId="0" borderId="49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25" fillId="0" borderId="15" xfId="0" applyFont="1" applyBorder="1" applyAlignment="1" applyProtection="1">
      <alignment horizontal="center" textRotation="90"/>
    </xf>
    <xf numFmtId="0" fontId="25" fillId="0" borderId="19" xfId="0" applyFont="1" applyBorder="1" applyAlignment="1" applyProtection="1">
      <alignment horizontal="center" textRotation="90"/>
    </xf>
    <xf numFmtId="0" fontId="25" fillId="0" borderId="4" xfId="0" applyFont="1" applyBorder="1" applyAlignment="1" applyProtection="1">
      <alignment horizontal="center" textRotation="90"/>
    </xf>
    <xf numFmtId="0" fontId="1" fillId="0" borderId="13" xfId="0" applyFont="1" applyBorder="1" applyAlignment="1" applyProtection="1">
      <alignment horizontal="center" textRotation="90"/>
    </xf>
    <xf numFmtId="0" fontId="1" fillId="0" borderId="12" xfId="0" applyFont="1" applyBorder="1" applyAlignment="1" applyProtection="1">
      <alignment horizontal="center" textRotation="90"/>
    </xf>
    <xf numFmtId="0" fontId="1" fillId="0" borderId="21" xfId="0" applyFont="1" applyBorder="1" applyAlignment="1" applyProtection="1">
      <alignment horizontal="center" textRotation="90"/>
    </xf>
    <xf numFmtId="0" fontId="9" fillId="5" borderId="16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7" xfId="0" applyFont="1" applyFill="1" applyBorder="1" applyAlignment="1" applyProtection="1">
      <alignment horizontal="center"/>
    </xf>
    <xf numFmtId="0" fontId="9" fillId="5" borderId="28" xfId="0" applyFont="1" applyFill="1" applyBorder="1" applyAlignment="1" applyProtection="1">
      <alignment horizont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 applyProtection="1">
      <alignment horizontal="center" vertical="center"/>
    </xf>
    <xf numFmtId="0" fontId="28" fillId="0" borderId="51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D362"/>
  <sheetViews>
    <sheetView tabSelected="1" showWhiteSpace="0" view="pageLayout" zoomScale="93" zoomScalePageLayoutView="93" workbookViewId="0">
      <selection activeCell="AC8" sqref="AC8"/>
    </sheetView>
  </sheetViews>
  <sheetFormatPr defaultColWidth="9.140625" defaultRowHeight="12.95" customHeight="1" x14ac:dyDescent="0.2"/>
  <cols>
    <col min="1" max="1" width="3.140625" style="7" customWidth="1"/>
    <col min="2" max="2" width="6.85546875" style="1" customWidth="1"/>
    <col min="3" max="3" width="33.42578125" style="2" customWidth="1"/>
    <col min="4" max="4" width="4.5703125" style="3" customWidth="1"/>
    <col min="5" max="5" width="4.85546875" style="2" customWidth="1"/>
    <col min="6" max="6" width="3.85546875" style="2" customWidth="1"/>
    <col min="7" max="7" width="4" style="2" customWidth="1"/>
    <col min="8" max="8" width="2" style="2" customWidth="1"/>
    <col min="9" max="9" width="4.5703125" style="2" customWidth="1"/>
    <col min="10" max="10" width="2.42578125" style="2" customWidth="1"/>
    <col min="11" max="11" width="4.140625" style="2" customWidth="1"/>
    <col min="12" max="12" width="3.42578125" style="2" customWidth="1"/>
    <col min="13" max="13" width="4.140625" style="2" customWidth="1"/>
    <col min="14" max="14" width="3.42578125" style="2" customWidth="1"/>
    <col min="15" max="15" width="5" style="2" customWidth="1"/>
    <col min="16" max="16" width="4" style="2" customWidth="1"/>
    <col min="17" max="17" width="5.28515625" style="2" customWidth="1"/>
    <col min="18" max="18" width="3" style="2" customWidth="1"/>
    <col min="19" max="19" width="5.140625" style="2" customWidth="1"/>
    <col min="20" max="20" width="2.5703125" style="2" customWidth="1"/>
    <col min="21" max="21" width="6.5703125" style="5" customWidth="1"/>
    <col min="22" max="22" width="4.42578125" style="5" customWidth="1"/>
    <col min="23" max="23" width="6.42578125" style="5" customWidth="1"/>
    <col min="24" max="24" width="5.140625" style="5" customWidth="1"/>
    <col min="25" max="26" width="5.42578125" style="5" customWidth="1"/>
    <col min="27" max="56" width="9.140625" style="5"/>
    <col min="57" max="16384" width="9.140625" style="4"/>
  </cols>
  <sheetData>
    <row r="1" spans="1:56" ht="17.100000000000001" customHeight="1" thickTop="1" thickBot="1" x14ac:dyDescent="0.25">
      <c r="B1" s="101" t="s">
        <v>19</v>
      </c>
      <c r="C1" s="102"/>
      <c r="D1" s="103"/>
      <c r="E1" s="110" t="s">
        <v>0</v>
      </c>
      <c r="F1" s="111"/>
      <c r="G1" s="112"/>
      <c r="H1" s="113" t="s">
        <v>27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5"/>
    </row>
    <row r="2" spans="1:56" ht="12.75" customHeight="1" thickBot="1" x14ac:dyDescent="0.25">
      <c r="B2" s="104"/>
      <c r="C2" s="105"/>
      <c r="D2" s="106"/>
      <c r="E2" s="119" t="s">
        <v>6</v>
      </c>
      <c r="F2" s="120"/>
      <c r="G2" s="121"/>
      <c r="H2" s="116" t="s">
        <v>75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</row>
    <row r="3" spans="1:56" ht="12.75" customHeight="1" thickBot="1" x14ac:dyDescent="0.25">
      <c r="B3" s="104"/>
      <c r="C3" s="105"/>
      <c r="D3" s="106"/>
      <c r="E3" s="119" t="s">
        <v>1</v>
      </c>
      <c r="F3" s="120"/>
      <c r="G3" s="121"/>
      <c r="H3" s="132" t="s">
        <v>7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4"/>
    </row>
    <row r="4" spans="1:56" ht="13.5" customHeight="1" thickTop="1" thickBot="1" x14ac:dyDescent="0.25">
      <c r="B4" s="104"/>
      <c r="C4" s="105"/>
      <c r="D4" s="106"/>
      <c r="E4" s="119" t="s">
        <v>2</v>
      </c>
      <c r="F4" s="120"/>
      <c r="G4" s="121"/>
      <c r="H4" s="81" t="s">
        <v>8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56" s="6" customFormat="1" ht="3" hidden="1" customHeight="1" thickTop="1" thickBot="1" x14ac:dyDescent="0.4">
      <c r="A5" s="7"/>
      <c r="B5" s="104"/>
      <c r="C5" s="105"/>
      <c r="D5" s="106"/>
      <c r="E5" s="128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U5" s="19"/>
      <c r="V5" s="19"/>
      <c r="W5" s="24"/>
      <c r="X5" s="2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5" customHeight="1" thickTop="1" x14ac:dyDescent="0.2">
      <c r="B6" s="104"/>
      <c r="C6" s="105"/>
      <c r="D6" s="106"/>
      <c r="E6" s="122" t="s">
        <v>18</v>
      </c>
      <c r="F6" s="125" t="s">
        <v>12</v>
      </c>
      <c r="G6" s="94" t="s">
        <v>20</v>
      </c>
      <c r="H6" s="86" t="s">
        <v>12</v>
      </c>
      <c r="I6" s="94" t="s">
        <v>24</v>
      </c>
      <c r="J6" s="94" t="s">
        <v>12</v>
      </c>
      <c r="K6" s="94" t="s">
        <v>25</v>
      </c>
      <c r="L6" s="94" t="s">
        <v>12</v>
      </c>
      <c r="M6" s="94" t="s">
        <v>26</v>
      </c>
      <c r="N6" s="94" t="s">
        <v>12</v>
      </c>
      <c r="O6" s="88" t="s">
        <v>21</v>
      </c>
      <c r="P6" s="94" t="s">
        <v>12</v>
      </c>
      <c r="Q6" s="91" t="s">
        <v>23</v>
      </c>
      <c r="R6" s="98" t="s">
        <v>12</v>
      </c>
      <c r="S6" s="89" t="s">
        <v>22</v>
      </c>
      <c r="T6" s="98" t="s">
        <v>12</v>
      </c>
      <c r="U6" s="84" t="s">
        <v>9</v>
      </c>
      <c r="V6" s="79" t="s">
        <v>10</v>
      </c>
      <c r="W6" s="95" t="s">
        <v>11</v>
      </c>
      <c r="X6" s="77" t="s">
        <v>13</v>
      </c>
      <c r="BC6" s="4"/>
      <c r="BD6" s="4"/>
    </row>
    <row r="7" spans="1:56" ht="12.75" customHeight="1" thickBot="1" x14ac:dyDescent="0.25">
      <c r="B7" s="107"/>
      <c r="C7" s="108"/>
      <c r="D7" s="109"/>
      <c r="E7" s="122"/>
      <c r="F7" s="126"/>
      <c r="G7" s="94"/>
      <c r="H7" s="86"/>
      <c r="I7" s="94"/>
      <c r="J7" s="94"/>
      <c r="K7" s="94"/>
      <c r="L7" s="94"/>
      <c r="M7" s="94"/>
      <c r="N7" s="94"/>
      <c r="O7" s="88"/>
      <c r="P7" s="94"/>
      <c r="Q7" s="92"/>
      <c r="R7" s="99"/>
      <c r="S7" s="89"/>
      <c r="T7" s="99"/>
      <c r="U7" s="84"/>
      <c r="V7" s="79"/>
      <c r="W7" s="96"/>
      <c r="X7" s="78"/>
      <c r="BC7" s="4"/>
      <c r="BD7" s="4"/>
    </row>
    <row r="8" spans="1:56" ht="54.75" customHeight="1" thickBot="1" x14ac:dyDescent="0.25">
      <c r="B8" s="18" t="s">
        <v>3</v>
      </c>
      <c r="C8" s="15" t="s">
        <v>4</v>
      </c>
      <c r="D8" s="16" t="s">
        <v>5</v>
      </c>
      <c r="E8" s="123"/>
      <c r="F8" s="127"/>
      <c r="G8" s="124"/>
      <c r="H8" s="87"/>
      <c r="I8" s="94"/>
      <c r="J8" s="94"/>
      <c r="K8" s="94"/>
      <c r="L8" s="94"/>
      <c r="M8" s="94"/>
      <c r="N8" s="94"/>
      <c r="O8" s="88"/>
      <c r="P8" s="94"/>
      <c r="Q8" s="93"/>
      <c r="R8" s="100"/>
      <c r="S8" s="90"/>
      <c r="T8" s="100"/>
      <c r="U8" s="85"/>
      <c r="V8" s="80"/>
      <c r="W8" s="97"/>
      <c r="X8" s="78"/>
      <c r="BC8" s="4"/>
      <c r="BD8" s="4"/>
    </row>
    <row r="9" spans="1:56" ht="8.25" hidden="1" customHeight="1" thickTop="1" thickBot="1" x14ac:dyDescent="0.25">
      <c r="A9" s="8"/>
      <c r="B9" s="17"/>
      <c r="C9" s="38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39"/>
      <c r="T9" s="41"/>
      <c r="U9" s="21"/>
      <c r="V9" s="22"/>
      <c r="W9" s="24"/>
      <c r="X9" s="25"/>
      <c r="BC9" s="4"/>
      <c r="BD9" s="4"/>
    </row>
    <row r="10" spans="1:56" ht="18.75" customHeight="1" thickTop="1" thickBot="1" x14ac:dyDescent="0.35">
      <c r="A10" s="9"/>
      <c r="B10" s="26">
        <v>1</v>
      </c>
      <c r="C10" s="66" t="s">
        <v>39</v>
      </c>
      <c r="D10" s="45" t="s">
        <v>47</v>
      </c>
      <c r="E10" s="42">
        <v>90</v>
      </c>
      <c r="F10" s="50" t="str">
        <f t="shared" ref="F10:F19" si="0">IF(E10&gt;=81,"A",IF(E10&gt;=61,"B",IF(E10&gt;=41,"C",IF(E10&gt;=21,"D",IF(E10&gt;=0,"E",)))))</f>
        <v>A</v>
      </c>
      <c r="G10" s="42">
        <v>91</v>
      </c>
      <c r="H10" s="50" t="str">
        <f t="shared" ref="H10:H48" si="1">IF(G10&gt;=81,"A",IF(G10&gt;=61,"B",IF(G10&gt;=41,"C",IF(G10&gt;=21,"D",IF(G10&gt;=0,"E",)))))</f>
        <v>A</v>
      </c>
      <c r="I10" s="42">
        <v>90</v>
      </c>
      <c r="J10" s="50" t="str">
        <f t="shared" ref="J10:J48" si="2">IF(I10&gt;=81,"A",IF(I10&gt;=61,"B",IF(I10&gt;=41,"C",IF(I10&gt;=21,"D",IF(I10&gt;=0,"E",)))))</f>
        <v>A</v>
      </c>
      <c r="K10" s="42">
        <v>92</v>
      </c>
      <c r="L10" s="50" t="str">
        <f t="shared" ref="L10:L48" si="3">IF(K10&gt;=81,"A",IF(K10&gt;=61,"B",IF(K10&gt;=41,"C",IF(K10&gt;=21,"D",IF(K10&gt;=0,"E",)))))</f>
        <v>A</v>
      </c>
      <c r="M10" s="50">
        <v>70</v>
      </c>
      <c r="N10" s="50" t="str">
        <f t="shared" ref="N10:N20" si="4">IF(M10&gt;=81,"A",IF(M10&gt;=61,"B",IF(M10&gt;=41,"C",IF(M10&gt;=21,"D",IF(M10&gt;=0,"E",)))))</f>
        <v>B</v>
      </c>
      <c r="O10" s="42">
        <v>91</v>
      </c>
      <c r="P10" s="50" t="str">
        <f t="shared" ref="P10:P20" si="5">IF(O10&gt;=81,"A",IF(O10&gt;=61,"B",IF(O10&gt;=41,"C",IF(O10&gt;=21,"D",IF(O10&gt;=0,"E",)))))</f>
        <v>A</v>
      </c>
      <c r="Q10" s="50">
        <v>92</v>
      </c>
      <c r="R10" s="50" t="str">
        <f t="shared" ref="R10:R20" si="6">IF(Q10&gt;=81,"A",IF(Q10&gt;=61,"B",IF(Q10&gt;=41,"C",IF(Q10&gt;=21,"D",IF(Q10&gt;=0,"E",)))))</f>
        <v>A</v>
      </c>
      <c r="S10" s="42">
        <v>98</v>
      </c>
      <c r="T10" s="50" t="str">
        <f t="shared" ref="T10:T48" si="7">IF(S10&gt;=81,"A",IF(S10&gt;=61,"B",IF(S10&gt;=41,"C",IF(S10&gt;=21,"D",IF(S10&gt;=0,"E",)))))</f>
        <v>A</v>
      </c>
      <c r="U10" s="50">
        <f t="shared" ref="U10:U48" si="8">SUM(E10:T10)</f>
        <v>714</v>
      </c>
      <c r="V10" s="50">
        <f t="shared" ref="V10" si="9">AVERAGE(E10:S10)</f>
        <v>89.25</v>
      </c>
      <c r="W10" s="50">
        <f t="shared" ref="W10:W44" si="10">RANK(U10:U10,$U$10:$U$48)</f>
        <v>1</v>
      </c>
      <c r="X10" s="50" t="str">
        <f t="shared" ref="X10" si="11">IF(V10&gt;=81,"A",IF(V10&gt;=61,"B",IF(V10&gt;=41,"C",IF(V10&gt;=21,"D",IF(V10&gt;=0,"E",)))))</f>
        <v>A</v>
      </c>
      <c r="BC10" s="4"/>
      <c r="BD10" s="4"/>
    </row>
    <row r="11" spans="1:56" ht="15.75" customHeight="1" thickTop="1" thickBot="1" x14ac:dyDescent="0.35">
      <c r="A11" s="9"/>
      <c r="B11" s="27">
        <v>2</v>
      </c>
      <c r="C11" s="51" t="s">
        <v>37</v>
      </c>
      <c r="D11" s="43" t="s">
        <v>36</v>
      </c>
      <c r="E11" s="44">
        <v>90</v>
      </c>
      <c r="F11" s="31" t="str">
        <f t="shared" si="0"/>
        <v>A</v>
      </c>
      <c r="G11" s="46">
        <v>91</v>
      </c>
      <c r="H11" s="31" t="str">
        <f t="shared" si="1"/>
        <v>A</v>
      </c>
      <c r="I11" s="44">
        <v>88</v>
      </c>
      <c r="J11" s="31" t="str">
        <f t="shared" si="2"/>
        <v>A</v>
      </c>
      <c r="K11" s="44">
        <v>96</v>
      </c>
      <c r="L11" s="31" t="str">
        <f t="shared" si="3"/>
        <v>A</v>
      </c>
      <c r="M11" s="30">
        <v>95</v>
      </c>
      <c r="N11" s="31" t="str">
        <f t="shared" si="4"/>
        <v>A</v>
      </c>
      <c r="O11" s="46">
        <v>80</v>
      </c>
      <c r="P11" s="31" t="str">
        <f t="shared" si="5"/>
        <v>B</v>
      </c>
      <c r="Q11" s="30">
        <v>76</v>
      </c>
      <c r="R11" s="31" t="str">
        <f t="shared" si="6"/>
        <v>B</v>
      </c>
      <c r="S11" s="46">
        <v>93</v>
      </c>
      <c r="T11" s="31" t="str">
        <f t="shared" si="7"/>
        <v>A</v>
      </c>
      <c r="U11" s="30">
        <f t="shared" si="8"/>
        <v>709</v>
      </c>
      <c r="V11" s="30">
        <f t="shared" ref="V11:V48" si="12">AVERAGE(E11:S11)</f>
        <v>88.625</v>
      </c>
      <c r="W11" s="30">
        <f t="shared" si="10"/>
        <v>2</v>
      </c>
      <c r="X11" s="30" t="str">
        <f t="shared" ref="X11:X49" si="13">IF(V11&gt;=81,"A",IF(V11&gt;=61,"B",IF(V11&gt;=41,"C",IF(V11&gt;=21,"D",IF(V11&gt;=0,"E",)))))</f>
        <v>A</v>
      </c>
      <c r="BC11" s="4"/>
      <c r="BD11" s="4"/>
    </row>
    <row r="12" spans="1:56" ht="15.75" customHeight="1" thickTop="1" thickBot="1" x14ac:dyDescent="0.35">
      <c r="A12" s="10"/>
      <c r="B12" s="26">
        <v>3</v>
      </c>
      <c r="C12" s="58" t="s">
        <v>41</v>
      </c>
      <c r="D12" s="45" t="s">
        <v>47</v>
      </c>
      <c r="E12" s="42">
        <v>95</v>
      </c>
      <c r="F12" s="50" t="str">
        <f t="shared" si="0"/>
        <v>A</v>
      </c>
      <c r="G12" s="42">
        <v>96</v>
      </c>
      <c r="H12" s="50" t="str">
        <f t="shared" si="1"/>
        <v>A</v>
      </c>
      <c r="I12" s="42">
        <v>80</v>
      </c>
      <c r="J12" s="50" t="str">
        <f t="shared" si="2"/>
        <v>B</v>
      </c>
      <c r="K12" s="42">
        <v>96</v>
      </c>
      <c r="L12" s="50" t="str">
        <f t="shared" si="3"/>
        <v>A</v>
      </c>
      <c r="M12" s="50">
        <v>69</v>
      </c>
      <c r="N12" s="50" t="str">
        <f t="shared" si="4"/>
        <v>B</v>
      </c>
      <c r="O12" s="42">
        <v>87</v>
      </c>
      <c r="P12" s="50" t="str">
        <f t="shared" si="5"/>
        <v>A</v>
      </c>
      <c r="Q12" s="50">
        <v>84</v>
      </c>
      <c r="R12" s="50" t="str">
        <f t="shared" si="6"/>
        <v>A</v>
      </c>
      <c r="S12" s="42">
        <v>89</v>
      </c>
      <c r="T12" s="50" t="str">
        <f t="shared" si="7"/>
        <v>A</v>
      </c>
      <c r="U12" s="50">
        <f t="shared" si="8"/>
        <v>696</v>
      </c>
      <c r="V12" s="50">
        <f t="shared" si="12"/>
        <v>87</v>
      </c>
      <c r="W12" s="50">
        <f t="shared" si="10"/>
        <v>3</v>
      </c>
      <c r="X12" s="50" t="str">
        <f t="shared" si="13"/>
        <v>A</v>
      </c>
      <c r="BC12" s="4"/>
      <c r="BD12" s="4"/>
    </row>
    <row r="13" spans="1:56" ht="18.75" customHeight="1" thickTop="1" thickBot="1" x14ac:dyDescent="0.35">
      <c r="A13" s="11"/>
      <c r="B13" s="59">
        <v>4</v>
      </c>
      <c r="C13" s="55" t="s">
        <v>42</v>
      </c>
      <c r="D13" s="45" t="s">
        <v>47</v>
      </c>
      <c r="E13" s="42">
        <v>80</v>
      </c>
      <c r="F13" s="50" t="str">
        <f t="shared" si="0"/>
        <v>B</v>
      </c>
      <c r="G13" s="42">
        <v>78</v>
      </c>
      <c r="H13" s="50" t="str">
        <f t="shared" si="1"/>
        <v>B</v>
      </c>
      <c r="I13" s="42">
        <v>92</v>
      </c>
      <c r="J13" s="50" t="str">
        <f t="shared" si="2"/>
        <v>A</v>
      </c>
      <c r="K13" s="42">
        <v>88</v>
      </c>
      <c r="L13" s="50" t="str">
        <f t="shared" si="3"/>
        <v>A</v>
      </c>
      <c r="M13" s="50">
        <v>98</v>
      </c>
      <c r="N13" s="50" t="str">
        <f t="shared" si="4"/>
        <v>A</v>
      </c>
      <c r="O13" s="42">
        <v>91</v>
      </c>
      <c r="P13" s="50" t="str">
        <f t="shared" si="5"/>
        <v>A</v>
      </c>
      <c r="Q13" s="50">
        <v>88</v>
      </c>
      <c r="R13" s="50" t="str">
        <f t="shared" si="6"/>
        <v>A</v>
      </c>
      <c r="S13" s="42">
        <v>80</v>
      </c>
      <c r="T13" s="50" t="str">
        <f t="shared" si="7"/>
        <v>B</v>
      </c>
      <c r="U13" s="50">
        <f t="shared" si="8"/>
        <v>695</v>
      </c>
      <c r="V13" s="50">
        <f t="shared" si="12"/>
        <v>86.875</v>
      </c>
      <c r="W13" s="50">
        <f t="shared" si="10"/>
        <v>4</v>
      </c>
      <c r="X13" s="50" t="str">
        <f t="shared" si="13"/>
        <v>A</v>
      </c>
      <c r="BC13" s="4"/>
      <c r="BD13" s="4"/>
    </row>
    <row r="14" spans="1:56" ht="15.95" customHeight="1" thickTop="1" thickBot="1" x14ac:dyDescent="0.35">
      <c r="A14" s="12"/>
      <c r="B14" s="26">
        <v>5</v>
      </c>
      <c r="C14" s="51" t="s">
        <v>45</v>
      </c>
      <c r="D14" s="43" t="s">
        <v>36</v>
      </c>
      <c r="E14" s="32">
        <v>85</v>
      </c>
      <c r="F14" s="30" t="str">
        <f t="shared" si="0"/>
        <v>A</v>
      </c>
      <c r="G14" s="32">
        <v>91</v>
      </c>
      <c r="H14" s="30" t="str">
        <f t="shared" si="1"/>
        <v>A</v>
      </c>
      <c r="I14" s="32">
        <v>86</v>
      </c>
      <c r="J14" s="30" t="str">
        <f t="shared" si="2"/>
        <v>A</v>
      </c>
      <c r="K14" s="32">
        <v>92</v>
      </c>
      <c r="L14" s="30" t="str">
        <f t="shared" si="3"/>
        <v>A</v>
      </c>
      <c r="M14" s="30">
        <v>75</v>
      </c>
      <c r="N14" s="30" t="str">
        <f t="shared" si="4"/>
        <v>B</v>
      </c>
      <c r="O14" s="32">
        <v>87</v>
      </c>
      <c r="P14" s="30" t="str">
        <f t="shared" si="5"/>
        <v>A</v>
      </c>
      <c r="Q14" s="30">
        <v>92</v>
      </c>
      <c r="R14" s="30" t="str">
        <f t="shared" si="6"/>
        <v>A</v>
      </c>
      <c r="S14" s="32">
        <v>86</v>
      </c>
      <c r="T14" s="30" t="str">
        <f t="shared" si="7"/>
        <v>A</v>
      </c>
      <c r="U14" s="30">
        <f t="shared" si="8"/>
        <v>694</v>
      </c>
      <c r="V14" s="30">
        <f t="shared" si="12"/>
        <v>86.75</v>
      </c>
      <c r="W14" s="30">
        <f t="shared" si="10"/>
        <v>5</v>
      </c>
      <c r="X14" s="31" t="str">
        <f t="shared" si="13"/>
        <v>A</v>
      </c>
      <c r="BC14" s="4"/>
      <c r="BD14" s="4"/>
    </row>
    <row r="15" spans="1:56" ht="15.95" customHeight="1" thickTop="1" thickBot="1" x14ac:dyDescent="0.35">
      <c r="A15" s="13"/>
      <c r="B15" s="27">
        <v>6</v>
      </c>
      <c r="C15" s="51" t="s">
        <v>69</v>
      </c>
      <c r="D15" s="43" t="s">
        <v>36</v>
      </c>
      <c r="E15" s="32">
        <v>85</v>
      </c>
      <c r="F15" s="30" t="str">
        <f t="shared" si="0"/>
        <v>A</v>
      </c>
      <c r="G15" s="32">
        <v>89</v>
      </c>
      <c r="H15" s="30" t="str">
        <f t="shared" si="1"/>
        <v>A</v>
      </c>
      <c r="I15" s="32">
        <v>79</v>
      </c>
      <c r="J15" s="30" t="str">
        <f t="shared" si="2"/>
        <v>B</v>
      </c>
      <c r="K15" s="32">
        <v>92</v>
      </c>
      <c r="L15" s="30" t="str">
        <f t="shared" si="3"/>
        <v>A</v>
      </c>
      <c r="M15" s="30">
        <v>75</v>
      </c>
      <c r="N15" s="30" t="str">
        <f t="shared" si="4"/>
        <v>B</v>
      </c>
      <c r="O15" s="32">
        <v>92</v>
      </c>
      <c r="P15" s="30" t="str">
        <f t="shared" si="5"/>
        <v>A</v>
      </c>
      <c r="Q15" s="30">
        <v>84</v>
      </c>
      <c r="R15" s="30" t="str">
        <f t="shared" si="6"/>
        <v>A</v>
      </c>
      <c r="S15" s="32">
        <v>87</v>
      </c>
      <c r="T15" s="30" t="str">
        <f t="shared" si="7"/>
        <v>A</v>
      </c>
      <c r="U15" s="30">
        <f t="shared" si="8"/>
        <v>683</v>
      </c>
      <c r="V15" s="30">
        <f t="shared" si="12"/>
        <v>85.375</v>
      </c>
      <c r="W15" s="30">
        <f t="shared" si="10"/>
        <v>6</v>
      </c>
      <c r="X15" s="30" t="str">
        <f t="shared" si="13"/>
        <v>A</v>
      </c>
      <c r="BC15" s="4"/>
      <c r="BD15" s="4"/>
    </row>
    <row r="16" spans="1:56" ht="19.5" customHeight="1" thickTop="1" thickBot="1" x14ac:dyDescent="0.35">
      <c r="A16" s="14"/>
      <c r="B16" s="26">
        <v>7</v>
      </c>
      <c r="C16" s="51" t="s">
        <v>70</v>
      </c>
      <c r="D16" s="43" t="s">
        <v>36</v>
      </c>
      <c r="E16" s="32">
        <v>75</v>
      </c>
      <c r="F16" s="31" t="str">
        <f t="shared" si="0"/>
        <v>B</v>
      </c>
      <c r="G16" s="32">
        <v>92</v>
      </c>
      <c r="H16" s="31" t="str">
        <f t="shared" si="1"/>
        <v>A</v>
      </c>
      <c r="I16" s="32">
        <v>82</v>
      </c>
      <c r="J16" s="31" t="str">
        <f t="shared" si="2"/>
        <v>A</v>
      </c>
      <c r="K16" s="32">
        <v>96</v>
      </c>
      <c r="L16" s="31" t="str">
        <f t="shared" si="3"/>
        <v>A</v>
      </c>
      <c r="M16" s="30">
        <v>74</v>
      </c>
      <c r="N16" s="31" t="str">
        <f t="shared" si="4"/>
        <v>B</v>
      </c>
      <c r="O16" s="32">
        <v>83</v>
      </c>
      <c r="P16" s="31" t="str">
        <f t="shared" si="5"/>
        <v>A</v>
      </c>
      <c r="Q16" s="30">
        <v>84</v>
      </c>
      <c r="R16" s="31" t="str">
        <f t="shared" si="6"/>
        <v>A</v>
      </c>
      <c r="S16" s="32">
        <v>95</v>
      </c>
      <c r="T16" s="31" t="str">
        <f t="shared" si="7"/>
        <v>A</v>
      </c>
      <c r="U16" s="30">
        <f t="shared" si="8"/>
        <v>681</v>
      </c>
      <c r="V16" s="30">
        <f t="shared" si="12"/>
        <v>85.125</v>
      </c>
      <c r="W16" s="30">
        <f t="shared" si="10"/>
        <v>7</v>
      </c>
      <c r="X16" s="31" t="str">
        <f t="shared" si="13"/>
        <v>A</v>
      </c>
      <c r="BC16" s="4"/>
      <c r="BD16" s="4"/>
    </row>
    <row r="17" spans="1:56" ht="18.75" customHeight="1" thickTop="1" thickBot="1" x14ac:dyDescent="0.35">
      <c r="B17" s="27">
        <v>8</v>
      </c>
      <c r="C17" s="61" t="s">
        <v>38</v>
      </c>
      <c r="D17" s="47" t="s">
        <v>47</v>
      </c>
      <c r="E17" s="33">
        <v>90</v>
      </c>
      <c r="F17" s="31" t="str">
        <f t="shared" si="0"/>
        <v>A</v>
      </c>
      <c r="G17" s="33">
        <v>89</v>
      </c>
      <c r="H17" s="31" t="str">
        <f t="shared" si="1"/>
        <v>A</v>
      </c>
      <c r="I17" s="33">
        <v>89</v>
      </c>
      <c r="J17" s="31" t="str">
        <f t="shared" si="2"/>
        <v>A</v>
      </c>
      <c r="K17" s="33">
        <v>80</v>
      </c>
      <c r="L17" s="31" t="str">
        <f t="shared" si="3"/>
        <v>B</v>
      </c>
      <c r="M17" s="31">
        <v>86</v>
      </c>
      <c r="N17" s="31" t="str">
        <f t="shared" si="4"/>
        <v>A</v>
      </c>
      <c r="O17" s="33">
        <v>88</v>
      </c>
      <c r="P17" s="31" t="str">
        <f t="shared" si="5"/>
        <v>A</v>
      </c>
      <c r="Q17" s="31">
        <v>64</v>
      </c>
      <c r="R17" s="31" t="str">
        <f t="shared" si="6"/>
        <v>B</v>
      </c>
      <c r="S17" s="33">
        <v>93</v>
      </c>
      <c r="T17" s="31" t="str">
        <f t="shared" si="7"/>
        <v>A</v>
      </c>
      <c r="U17" s="31">
        <f t="shared" si="8"/>
        <v>679</v>
      </c>
      <c r="V17" s="31">
        <f t="shared" si="12"/>
        <v>84.875</v>
      </c>
      <c r="W17" s="31">
        <f t="shared" si="10"/>
        <v>8</v>
      </c>
      <c r="X17" s="31" t="str">
        <f>IF(V17&gt;=Z1682,"A",IF(V17&gt;=61,"B",IF(V17&gt;=41,"C",IF(V17&gt;=21,"D",IF(V17&gt;=0,"E",)))))</f>
        <v>A</v>
      </c>
      <c r="BC17" s="4"/>
      <c r="BD17" s="4"/>
    </row>
    <row r="18" spans="1:56" ht="15.95" customHeight="1" thickTop="1" thickBot="1" x14ac:dyDescent="0.35">
      <c r="B18" s="26">
        <v>9</v>
      </c>
      <c r="C18" s="61" t="s">
        <v>57</v>
      </c>
      <c r="D18" s="47" t="s">
        <v>36</v>
      </c>
      <c r="E18" s="31">
        <v>95</v>
      </c>
      <c r="F18" s="31" t="str">
        <f t="shared" si="0"/>
        <v>A</v>
      </c>
      <c r="G18" s="33">
        <v>88</v>
      </c>
      <c r="H18" s="31" t="str">
        <f t="shared" si="1"/>
        <v>A</v>
      </c>
      <c r="I18" s="33">
        <v>88</v>
      </c>
      <c r="J18" s="31" t="str">
        <f t="shared" si="2"/>
        <v>A</v>
      </c>
      <c r="K18" s="31">
        <v>92</v>
      </c>
      <c r="L18" s="31" t="str">
        <f t="shared" si="3"/>
        <v>A</v>
      </c>
      <c r="M18" s="31">
        <v>65</v>
      </c>
      <c r="N18" s="31" t="str">
        <f t="shared" si="4"/>
        <v>B</v>
      </c>
      <c r="O18" s="33">
        <v>80</v>
      </c>
      <c r="P18" s="31" t="str">
        <f t="shared" si="5"/>
        <v>B</v>
      </c>
      <c r="Q18" s="31">
        <v>84</v>
      </c>
      <c r="R18" s="31" t="str">
        <f t="shared" si="6"/>
        <v>A</v>
      </c>
      <c r="S18" s="33">
        <v>86</v>
      </c>
      <c r="T18" s="31" t="str">
        <f t="shared" si="7"/>
        <v>A</v>
      </c>
      <c r="U18" s="31">
        <f t="shared" si="8"/>
        <v>678</v>
      </c>
      <c r="V18" s="31">
        <f t="shared" si="12"/>
        <v>84.75</v>
      </c>
      <c r="W18" s="31">
        <f t="shared" si="10"/>
        <v>9</v>
      </c>
      <c r="X18" s="31" t="str">
        <f t="shared" si="13"/>
        <v>A</v>
      </c>
      <c r="BC18" s="4"/>
      <c r="BD18" s="4"/>
    </row>
    <row r="19" spans="1:56" ht="15.95" customHeight="1" thickTop="1" thickBot="1" x14ac:dyDescent="0.35">
      <c r="B19" s="62">
        <v>10</v>
      </c>
      <c r="C19" s="51" t="s">
        <v>50</v>
      </c>
      <c r="D19" s="43" t="s">
        <v>36</v>
      </c>
      <c r="E19" s="32">
        <v>80</v>
      </c>
      <c r="F19" s="30" t="str">
        <f t="shared" si="0"/>
        <v>B</v>
      </c>
      <c r="G19" s="32">
        <v>80</v>
      </c>
      <c r="H19" s="30" t="str">
        <f t="shared" si="1"/>
        <v>B</v>
      </c>
      <c r="I19" s="32">
        <v>84</v>
      </c>
      <c r="J19" s="30" t="str">
        <f t="shared" si="2"/>
        <v>A</v>
      </c>
      <c r="K19" s="32">
        <v>92</v>
      </c>
      <c r="L19" s="30" t="str">
        <f t="shared" si="3"/>
        <v>A</v>
      </c>
      <c r="M19" s="30">
        <v>80</v>
      </c>
      <c r="N19" s="30" t="str">
        <f t="shared" si="4"/>
        <v>B</v>
      </c>
      <c r="O19" s="32">
        <v>87</v>
      </c>
      <c r="P19" s="30" t="str">
        <f t="shared" si="5"/>
        <v>A</v>
      </c>
      <c r="Q19" s="30">
        <v>84</v>
      </c>
      <c r="R19" s="30" t="str">
        <f t="shared" si="6"/>
        <v>A</v>
      </c>
      <c r="S19" s="32">
        <v>81</v>
      </c>
      <c r="T19" s="30" t="str">
        <f t="shared" si="7"/>
        <v>A</v>
      </c>
      <c r="U19" s="30">
        <f t="shared" si="8"/>
        <v>668</v>
      </c>
      <c r="V19" s="30">
        <f t="shared" si="12"/>
        <v>83.5</v>
      </c>
      <c r="W19" s="30">
        <f t="shared" si="10"/>
        <v>10</v>
      </c>
      <c r="X19" s="30" t="str">
        <f t="shared" si="13"/>
        <v>A</v>
      </c>
      <c r="BC19" s="4"/>
      <c r="BD19" s="4"/>
    </row>
    <row r="20" spans="1:56" ht="15.95" customHeight="1" thickTop="1" thickBot="1" x14ac:dyDescent="0.35">
      <c r="B20" s="60">
        <v>11</v>
      </c>
      <c r="C20" s="53" t="s">
        <v>40</v>
      </c>
      <c r="D20" s="45" t="s">
        <v>47</v>
      </c>
      <c r="E20" s="42">
        <v>85</v>
      </c>
      <c r="F20" s="50" t="str">
        <f>IF(E19&gt;=81,"A",IF(E19&gt;=61,"B",IF(E19&gt;=41,"C",IF(E19&gt;=21,"D",IF(E19&gt;=0,"E",)))))</f>
        <v>B</v>
      </c>
      <c r="G20" s="42">
        <v>90</v>
      </c>
      <c r="H20" s="50" t="str">
        <f t="shared" si="1"/>
        <v>A</v>
      </c>
      <c r="I20" s="42">
        <v>86</v>
      </c>
      <c r="J20" s="50" t="str">
        <f t="shared" si="2"/>
        <v>A</v>
      </c>
      <c r="K20" s="42">
        <v>58</v>
      </c>
      <c r="L20" s="50" t="str">
        <f t="shared" si="3"/>
        <v>C</v>
      </c>
      <c r="M20" s="50">
        <v>77</v>
      </c>
      <c r="N20" s="50" t="str">
        <f t="shared" si="4"/>
        <v>B</v>
      </c>
      <c r="O20" s="42">
        <v>78</v>
      </c>
      <c r="P20" s="50" t="str">
        <f t="shared" si="5"/>
        <v>B</v>
      </c>
      <c r="Q20" s="50">
        <v>96</v>
      </c>
      <c r="R20" s="50" t="str">
        <f t="shared" si="6"/>
        <v>A</v>
      </c>
      <c r="S20" s="42">
        <v>95</v>
      </c>
      <c r="T20" s="50" t="str">
        <f t="shared" si="7"/>
        <v>A</v>
      </c>
      <c r="U20" s="50">
        <f t="shared" si="8"/>
        <v>665</v>
      </c>
      <c r="V20" s="50">
        <f t="shared" si="12"/>
        <v>83.125</v>
      </c>
      <c r="W20" s="50">
        <f t="shared" si="10"/>
        <v>11</v>
      </c>
      <c r="X20" s="50" t="str">
        <f t="shared" si="13"/>
        <v>A</v>
      </c>
      <c r="BC20" s="4"/>
      <c r="BD20" s="4"/>
    </row>
    <row r="21" spans="1:56" ht="15.95" customHeight="1" thickTop="1" thickBot="1" x14ac:dyDescent="0.35">
      <c r="B21" s="27">
        <v>12</v>
      </c>
      <c r="C21" s="51" t="s">
        <v>72</v>
      </c>
      <c r="D21" s="43" t="s">
        <v>36</v>
      </c>
      <c r="E21" s="32">
        <v>85</v>
      </c>
      <c r="F21" s="31" t="str">
        <f t="shared" ref="F21:F46" si="14">IF(E21&gt;=81,"A",IF(E21&gt;=61,"B",IF(E21&gt;=41,"C",IF(E21&gt;=21,"D",IF(E21&gt;=0,"E",)))))</f>
        <v>A</v>
      </c>
      <c r="G21" s="32">
        <v>91</v>
      </c>
      <c r="H21" s="31" t="str">
        <f t="shared" si="1"/>
        <v>A</v>
      </c>
      <c r="I21" s="32">
        <v>80</v>
      </c>
      <c r="J21" s="30" t="str">
        <f t="shared" si="2"/>
        <v>B</v>
      </c>
      <c r="K21" s="32">
        <v>90</v>
      </c>
      <c r="L21" s="31" t="str">
        <f t="shared" si="3"/>
        <v>A</v>
      </c>
      <c r="M21" s="30">
        <v>75</v>
      </c>
      <c r="N21" s="31" t="s">
        <v>16</v>
      </c>
      <c r="O21" s="32">
        <v>88</v>
      </c>
      <c r="P21" s="31" t="s">
        <v>17</v>
      </c>
      <c r="Q21" s="30">
        <v>76</v>
      </c>
      <c r="R21" s="31" t="s">
        <v>16</v>
      </c>
      <c r="S21" s="32">
        <v>76</v>
      </c>
      <c r="T21" s="31" t="str">
        <f t="shared" si="7"/>
        <v>B</v>
      </c>
      <c r="U21" s="30">
        <f t="shared" si="8"/>
        <v>661</v>
      </c>
      <c r="V21" s="30">
        <f t="shared" si="12"/>
        <v>82.625</v>
      </c>
      <c r="W21" s="30">
        <f t="shared" si="10"/>
        <v>12</v>
      </c>
      <c r="X21" s="30" t="str">
        <f t="shared" si="13"/>
        <v>A</v>
      </c>
      <c r="BC21" s="4"/>
      <c r="BD21" s="4"/>
    </row>
    <row r="22" spans="1:56" ht="15.95" customHeight="1" thickTop="1" thickBot="1" x14ac:dyDescent="0.35">
      <c r="B22" s="26">
        <v>13</v>
      </c>
      <c r="C22" s="53" t="s">
        <v>46</v>
      </c>
      <c r="D22" s="45" t="s">
        <v>47</v>
      </c>
      <c r="E22" s="42">
        <v>70</v>
      </c>
      <c r="F22" s="30" t="str">
        <f t="shared" si="14"/>
        <v>B</v>
      </c>
      <c r="G22" s="42">
        <v>77</v>
      </c>
      <c r="H22" s="30" t="str">
        <f t="shared" si="1"/>
        <v>B</v>
      </c>
      <c r="I22" s="42">
        <v>88</v>
      </c>
      <c r="J22" s="30" t="str">
        <f t="shared" si="2"/>
        <v>A</v>
      </c>
      <c r="K22" s="42">
        <v>92</v>
      </c>
      <c r="L22" s="30" t="str">
        <f t="shared" si="3"/>
        <v>A</v>
      </c>
      <c r="M22" s="30">
        <v>74</v>
      </c>
      <c r="N22" s="30" t="str">
        <f t="shared" ref="N22:N48" si="15">IF(M22&gt;=81,"A",IF(M22&gt;=61,"B",IF(M22&gt;=41,"C",IF(M22&gt;=21,"D",IF(M22&gt;=0,"E",)))))</f>
        <v>B</v>
      </c>
      <c r="O22" s="42">
        <v>84</v>
      </c>
      <c r="P22" s="30" t="str">
        <f t="shared" ref="P22:P48" si="16">IF(O22&gt;=81,"A",IF(O22&gt;=61,"B",IF(O22&gt;=41,"C",IF(O22&gt;=21,"D",IF(O22&gt;=0,"E",)))))</f>
        <v>A</v>
      </c>
      <c r="Q22" s="50">
        <v>84</v>
      </c>
      <c r="R22" s="30" t="str">
        <f t="shared" ref="R22:R48" si="17">IF(Q22&gt;=81,"A",IF(Q22&gt;=61,"B",IF(Q22&gt;=41,"C",IF(Q22&gt;=21,"D",IF(Q22&gt;=0,"E",)))))</f>
        <v>A</v>
      </c>
      <c r="S22" s="42">
        <v>86</v>
      </c>
      <c r="T22" s="30" t="str">
        <f t="shared" si="7"/>
        <v>A</v>
      </c>
      <c r="U22" s="30">
        <f t="shared" si="8"/>
        <v>655</v>
      </c>
      <c r="V22" s="30">
        <f t="shared" si="12"/>
        <v>81.875</v>
      </c>
      <c r="W22" s="30">
        <f t="shared" si="10"/>
        <v>13</v>
      </c>
      <c r="X22" s="31" t="str">
        <f t="shared" si="13"/>
        <v>A</v>
      </c>
      <c r="BC22" s="4"/>
      <c r="BD22" s="4"/>
    </row>
    <row r="23" spans="1:56" ht="15.95" customHeight="1" thickTop="1" thickBot="1" x14ac:dyDescent="0.35">
      <c r="B23" s="27">
        <v>14</v>
      </c>
      <c r="C23" s="54" t="s">
        <v>61</v>
      </c>
      <c r="D23" s="47" t="s">
        <v>47</v>
      </c>
      <c r="E23" s="33">
        <v>70</v>
      </c>
      <c r="F23" s="30" t="str">
        <f t="shared" si="14"/>
        <v>B</v>
      </c>
      <c r="G23" s="33">
        <v>68</v>
      </c>
      <c r="H23" s="30" t="str">
        <f t="shared" si="1"/>
        <v>B</v>
      </c>
      <c r="I23" s="33">
        <v>90</v>
      </c>
      <c r="J23" s="30" t="str">
        <f t="shared" si="2"/>
        <v>A</v>
      </c>
      <c r="K23" s="33">
        <v>96</v>
      </c>
      <c r="L23" s="30" t="str">
        <f t="shared" si="3"/>
        <v>A</v>
      </c>
      <c r="M23" s="31">
        <v>79</v>
      </c>
      <c r="N23" s="30" t="str">
        <f t="shared" si="15"/>
        <v>B</v>
      </c>
      <c r="O23" s="33">
        <v>84</v>
      </c>
      <c r="P23" s="30" t="str">
        <f t="shared" si="16"/>
        <v>A</v>
      </c>
      <c r="Q23" s="31">
        <v>76</v>
      </c>
      <c r="R23" s="30" t="str">
        <f t="shared" si="17"/>
        <v>B</v>
      </c>
      <c r="S23" s="33">
        <v>85</v>
      </c>
      <c r="T23" s="30" t="str">
        <f t="shared" si="7"/>
        <v>A</v>
      </c>
      <c r="U23" s="30">
        <f t="shared" si="8"/>
        <v>648</v>
      </c>
      <c r="V23" s="30">
        <f t="shared" si="12"/>
        <v>81</v>
      </c>
      <c r="W23" s="30">
        <f t="shared" si="10"/>
        <v>14</v>
      </c>
      <c r="X23" s="30" t="str">
        <f t="shared" si="13"/>
        <v>A</v>
      </c>
      <c r="BC23" s="4"/>
      <c r="BD23" s="4"/>
    </row>
    <row r="24" spans="1:56" ht="15.95" customHeight="1" thickTop="1" thickBot="1" x14ac:dyDescent="0.35">
      <c r="B24" s="60">
        <v>15</v>
      </c>
      <c r="C24" s="55" t="s">
        <v>59</v>
      </c>
      <c r="D24" s="45" t="s">
        <v>36</v>
      </c>
      <c r="E24" s="42">
        <v>95</v>
      </c>
      <c r="F24" s="50" t="str">
        <f t="shared" si="14"/>
        <v>A</v>
      </c>
      <c r="G24" s="42">
        <v>59</v>
      </c>
      <c r="H24" s="50" t="str">
        <f t="shared" si="1"/>
        <v>C</v>
      </c>
      <c r="I24" s="42">
        <v>80</v>
      </c>
      <c r="J24" s="50" t="str">
        <f t="shared" si="2"/>
        <v>B</v>
      </c>
      <c r="K24" s="42">
        <v>96</v>
      </c>
      <c r="L24" s="50" t="str">
        <f t="shared" si="3"/>
        <v>A</v>
      </c>
      <c r="M24" s="50">
        <v>70</v>
      </c>
      <c r="N24" s="50" t="str">
        <f t="shared" si="15"/>
        <v>B</v>
      </c>
      <c r="O24" s="42">
        <v>76</v>
      </c>
      <c r="P24" s="50" t="str">
        <f t="shared" si="16"/>
        <v>B</v>
      </c>
      <c r="Q24" s="50">
        <v>84</v>
      </c>
      <c r="R24" s="50" t="str">
        <f t="shared" si="17"/>
        <v>A</v>
      </c>
      <c r="S24" s="42">
        <v>87</v>
      </c>
      <c r="T24" s="50" t="str">
        <f t="shared" si="7"/>
        <v>A</v>
      </c>
      <c r="U24" s="50">
        <f t="shared" si="8"/>
        <v>647</v>
      </c>
      <c r="V24" s="50">
        <f t="shared" si="12"/>
        <v>80.875</v>
      </c>
      <c r="W24" s="50">
        <f t="shared" si="10"/>
        <v>15</v>
      </c>
      <c r="X24" s="50" t="str">
        <f t="shared" si="13"/>
        <v>B</v>
      </c>
      <c r="BC24" s="4"/>
      <c r="BD24" s="4"/>
    </row>
    <row r="25" spans="1:56" ht="15.95" customHeight="1" thickTop="1" thickBot="1" x14ac:dyDescent="0.35">
      <c r="B25" s="27">
        <v>16</v>
      </c>
      <c r="C25" s="51" t="s">
        <v>58</v>
      </c>
      <c r="D25" s="43" t="s">
        <v>36</v>
      </c>
      <c r="E25" s="32">
        <v>75</v>
      </c>
      <c r="F25" s="30" t="str">
        <f t="shared" si="14"/>
        <v>B</v>
      </c>
      <c r="G25" s="32">
        <v>81</v>
      </c>
      <c r="H25" s="30" t="str">
        <f t="shared" si="1"/>
        <v>A</v>
      </c>
      <c r="I25" s="32">
        <v>84</v>
      </c>
      <c r="J25" s="30" t="str">
        <f t="shared" si="2"/>
        <v>A</v>
      </c>
      <c r="K25" s="32">
        <v>96</v>
      </c>
      <c r="L25" s="30" t="str">
        <f t="shared" si="3"/>
        <v>A</v>
      </c>
      <c r="M25" s="30">
        <v>52</v>
      </c>
      <c r="N25" s="30" t="str">
        <f t="shared" si="15"/>
        <v>C</v>
      </c>
      <c r="O25" s="32">
        <v>80</v>
      </c>
      <c r="P25" s="30" t="str">
        <f t="shared" si="16"/>
        <v>B</v>
      </c>
      <c r="Q25" s="30">
        <v>80</v>
      </c>
      <c r="R25" s="30" t="str">
        <f t="shared" si="17"/>
        <v>B</v>
      </c>
      <c r="S25" s="32">
        <v>88</v>
      </c>
      <c r="T25" s="30" t="str">
        <f t="shared" si="7"/>
        <v>A</v>
      </c>
      <c r="U25" s="30">
        <f t="shared" si="8"/>
        <v>636</v>
      </c>
      <c r="V25" s="30">
        <f t="shared" si="12"/>
        <v>79.5</v>
      </c>
      <c r="W25" s="30">
        <f t="shared" si="10"/>
        <v>16</v>
      </c>
      <c r="X25" s="30" t="str">
        <f t="shared" si="13"/>
        <v>B</v>
      </c>
      <c r="BC25" s="4"/>
      <c r="BD25" s="4"/>
    </row>
    <row r="26" spans="1:56" ht="15.95" customHeight="1" thickTop="1" thickBot="1" x14ac:dyDescent="0.35">
      <c r="B26" s="26">
        <v>17</v>
      </c>
      <c r="C26" s="51" t="s">
        <v>44</v>
      </c>
      <c r="D26" s="43" t="s">
        <v>36</v>
      </c>
      <c r="E26" s="32">
        <v>60</v>
      </c>
      <c r="F26" s="30" t="str">
        <f t="shared" si="14"/>
        <v>C</v>
      </c>
      <c r="G26" s="32">
        <v>90</v>
      </c>
      <c r="H26" s="30" t="str">
        <f t="shared" si="1"/>
        <v>A</v>
      </c>
      <c r="I26" s="32">
        <v>86</v>
      </c>
      <c r="J26" s="30" t="str">
        <f t="shared" si="2"/>
        <v>A</v>
      </c>
      <c r="K26" s="32">
        <v>96</v>
      </c>
      <c r="L26" s="30" t="str">
        <f t="shared" si="3"/>
        <v>A</v>
      </c>
      <c r="M26" s="30">
        <v>70</v>
      </c>
      <c r="N26" s="30" t="str">
        <f t="shared" si="15"/>
        <v>B</v>
      </c>
      <c r="O26" s="32">
        <v>68</v>
      </c>
      <c r="P26" s="30" t="str">
        <f t="shared" si="16"/>
        <v>B</v>
      </c>
      <c r="Q26" s="30">
        <v>84</v>
      </c>
      <c r="R26" s="30" t="str">
        <f t="shared" si="17"/>
        <v>A</v>
      </c>
      <c r="S26" s="32">
        <v>79</v>
      </c>
      <c r="T26" s="30" t="str">
        <f t="shared" si="7"/>
        <v>B</v>
      </c>
      <c r="U26" s="30">
        <f t="shared" si="8"/>
        <v>633</v>
      </c>
      <c r="V26" s="30">
        <f t="shared" si="12"/>
        <v>79.125</v>
      </c>
      <c r="W26" s="30">
        <f t="shared" si="10"/>
        <v>17</v>
      </c>
      <c r="X26" s="30" t="str">
        <f t="shared" si="13"/>
        <v>B</v>
      </c>
      <c r="BC26" s="4"/>
      <c r="BD26" s="4"/>
    </row>
    <row r="27" spans="1:56" ht="15.95" customHeight="1" thickTop="1" thickBot="1" x14ac:dyDescent="0.35">
      <c r="B27" s="27">
        <v>18</v>
      </c>
      <c r="C27" s="51" t="s">
        <v>71</v>
      </c>
      <c r="D27" s="43" t="s">
        <v>36</v>
      </c>
      <c r="E27" s="32">
        <v>80</v>
      </c>
      <c r="F27" s="30" t="str">
        <f t="shared" si="14"/>
        <v>B</v>
      </c>
      <c r="G27" s="32">
        <v>74</v>
      </c>
      <c r="H27" s="30" t="str">
        <f t="shared" si="1"/>
        <v>B</v>
      </c>
      <c r="I27" s="32">
        <v>92</v>
      </c>
      <c r="J27" s="30" t="str">
        <f t="shared" si="2"/>
        <v>A</v>
      </c>
      <c r="K27" s="32">
        <v>96</v>
      </c>
      <c r="L27" s="30" t="str">
        <f t="shared" si="3"/>
        <v>A</v>
      </c>
      <c r="M27" s="30">
        <v>53</v>
      </c>
      <c r="N27" s="30" t="str">
        <f t="shared" si="15"/>
        <v>C</v>
      </c>
      <c r="O27" s="32">
        <v>71</v>
      </c>
      <c r="P27" s="30" t="str">
        <f t="shared" si="16"/>
        <v>B</v>
      </c>
      <c r="Q27" s="30">
        <v>72</v>
      </c>
      <c r="R27" s="30" t="str">
        <f t="shared" si="17"/>
        <v>B</v>
      </c>
      <c r="S27" s="32">
        <v>95</v>
      </c>
      <c r="T27" s="30" t="str">
        <f t="shared" si="7"/>
        <v>A</v>
      </c>
      <c r="U27" s="30">
        <f t="shared" si="8"/>
        <v>633</v>
      </c>
      <c r="V27" s="30">
        <f t="shared" si="12"/>
        <v>79.125</v>
      </c>
      <c r="W27" s="30">
        <f t="shared" si="10"/>
        <v>17</v>
      </c>
      <c r="X27" s="30" t="str">
        <f t="shared" si="13"/>
        <v>B</v>
      </c>
      <c r="BC27" s="4"/>
      <c r="BD27" s="4"/>
    </row>
    <row r="28" spans="1:56" ht="15.95" customHeight="1" thickTop="1" thickBot="1" x14ac:dyDescent="0.35">
      <c r="B28" s="26">
        <v>19</v>
      </c>
      <c r="C28" s="51" t="s">
        <v>48</v>
      </c>
      <c r="D28" s="43" t="s">
        <v>36</v>
      </c>
      <c r="E28" s="32">
        <v>70</v>
      </c>
      <c r="F28" s="30" t="str">
        <f t="shared" si="14"/>
        <v>B</v>
      </c>
      <c r="G28" s="32">
        <v>85</v>
      </c>
      <c r="H28" s="30" t="str">
        <f t="shared" si="1"/>
        <v>A</v>
      </c>
      <c r="I28" s="32">
        <v>58</v>
      </c>
      <c r="J28" s="30" t="str">
        <f t="shared" si="2"/>
        <v>C</v>
      </c>
      <c r="K28" s="32">
        <v>87</v>
      </c>
      <c r="L28" s="30" t="str">
        <f t="shared" si="3"/>
        <v>A</v>
      </c>
      <c r="M28" s="30">
        <v>71</v>
      </c>
      <c r="N28" s="30" t="str">
        <f t="shared" si="15"/>
        <v>B</v>
      </c>
      <c r="O28" s="32">
        <v>78</v>
      </c>
      <c r="P28" s="30" t="str">
        <f t="shared" si="16"/>
        <v>B</v>
      </c>
      <c r="Q28" s="30">
        <v>92</v>
      </c>
      <c r="R28" s="30" t="str">
        <f t="shared" si="17"/>
        <v>A</v>
      </c>
      <c r="S28" s="32">
        <v>89</v>
      </c>
      <c r="T28" s="30" t="str">
        <f t="shared" si="7"/>
        <v>A</v>
      </c>
      <c r="U28" s="30">
        <f t="shared" si="8"/>
        <v>630</v>
      </c>
      <c r="V28" s="30">
        <f t="shared" si="12"/>
        <v>78.75</v>
      </c>
      <c r="W28" s="30">
        <f t="shared" si="10"/>
        <v>19</v>
      </c>
      <c r="X28" s="30" t="str">
        <f t="shared" si="13"/>
        <v>B</v>
      </c>
      <c r="BC28" s="4"/>
      <c r="BD28" s="4"/>
    </row>
    <row r="29" spans="1:56" ht="15.95" customHeight="1" thickTop="1" thickBot="1" x14ac:dyDescent="0.35">
      <c r="B29" s="59">
        <v>20</v>
      </c>
      <c r="C29" s="53" t="s">
        <v>43</v>
      </c>
      <c r="D29" s="45" t="s">
        <v>47</v>
      </c>
      <c r="E29" s="63">
        <v>75</v>
      </c>
      <c r="F29" s="50" t="str">
        <f t="shared" si="14"/>
        <v>B</v>
      </c>
      <c r="G29" s="42">
        <v>87</v>
      </c>
      <c r="H29" s="50" t="str">
        <f t="shared" si="1"/>
        <v>A</v>
      </c>
      <c r="I29" s="42">
        <v>70</v>
      </c>
      <c r="J29" s="50" t="str">
        <f t="shared" si="2"/>
        <v>B</v>
      </c>
      <c r="K29" s="63">
        <v>80</v>
      </c>
      <c r="L29" s="50" t="str">
        <f t="shared" si="3"/>
        <v>B</v>
      </c>
      <c r="M29" s="50">
        <v>71</v>
      </c>
      <c r="N29" s="50" t="str">
        <f t="shared" si="15"/>
        <v>B</v>
      </c>
      <c r="O29" s="42">
        <v>80</v>
      </c>
      <c r="P29" s="50" t="str">
        <f t="shared" si="16"/>
        <v>B</v>
      </c>
      <c r="Q29" s="50">
        <v>80</v>
      </c>
      <c r="R29" s="50" t="str">
        <f t="shared" si="17"/>
        <v>B</v>
      </c>
      <c r="S29" s="42">
        <v>79</v>
      </c>
      <c r="T29" s="50" t="str">
        <f t="shared" si="7"/>
        <v>B</v>
      </c>
      <c r="U29" s="50">
        <f t="shared" si="8"/>
        <v>622</v>
      </c>
      <c r="V29" s="50">
        <f t="shared" si="12"/>
        <v>77.75</v>
      </c>
      <c r="W29" s="50">
        <f t="shared" si="10"/>
        <v>20</v>
      </c>
      <c r="X29" s="50" t="str">
        <f t="shared" si="13"/>
        <v>B</v>
      </c>
      <c r="BC29" s="4"/>
      <c r="BD29" s="4"/>
    </row>
    <row r="30" spans="1:56" ht="15.95" customHeight="1" thickTop="1" thickBot="1" x14ac:dyDescent="0.35">
      <c r="B30" s="60">
        <v>21</v>
      </c>
      <c r="C30" s="51" t="s">
        <v>51</v>
      </c>
      <c r="D30" s="43" t="s">
        <v>47</v>
      </c>
      <c r="E30" s="32">
        <v>70</v>
      </c>
      <c r="F30" s="30" t="str">
        <f t="shared" si="14"/>
        <v>B</v>
      </c>
      <c r="G30" s="32">
        <v>83</v>
      </c>
      <c r="H30" s="30" t="str">
        <f t="shared" si="1"/>
        <v>A</v>
      </c>
      <c r="I30" s="32">
        <v>83</v>
      </c>
      <c r="J30" s="30" t="str">
        <f t="shared" si="2"/>
        <v>A</v>
      </c>
      <c r="K30" s="32">
        <v>93</v>
      </c>
      <c r="L30" s="30" t="str">
        <f t="shared" si="3"/>
        <v>A</v>
      </c>
      <c r="M30" s="30">
        <v>55</v>
      </c>
      <c r="N30" s="30" t="str">
        <f t="shared" si="15"/>
        <v>C</v>
      </c>
      <c r="O30" s="32">
        <v>76</v>
      </c>
      <c r="P30" s="30" t="str">
        <f t="shared" si="16"/>
        <v>B</v>
      </c>
      <c r="Q30" s="30">
        <v>68</v>
      </c>
      <c r="R30" s="30" t="str">
        <f t="shared" si="17"/>
        <v>B</v>
      </c>
      <c r="S30" s="32">
        <v>92</v>
      </c>
      <c r="T30" s="30" t="str">
        <f t="shared" si="7"/>
        <v>A</v>
      </c>
      <c r="U30" s="30">
        <f t="shared" si="8"/>
        <v>620</v>
      </c>
      <c r="V30" s="30">
        <f t="shared" si="12"/>
        <v>77.5</v>
      </c>
      <c r="W30" s="30">
        <f t="shared" si="10"/>
        <v>21</v>
      </c>
      <c r="X30" s="30" t="str">
        <f t="shared" si="13"/>
        <v>B</v>
      </c>
      <c r="BC30" s="4"/>
      <c r="BD30" s="4"/>
    </row>
    <row r="31" spans="1:56" ht="15.95" customHeight="1" thickTop="1" thickBot="1" x14ac:dyDescent="0.35">
      <c r="B31" s="27">
        <v>22</v>
      </c>
      <c r="C31" s="51" t="s">
        <v>60</v>
      </c>
      <c r="D31" s="43" t="s">
        <v>36</v>
      </c>
      <c r="E31" s="32">
        <v>90</v>
      </c>
      <c r="F31" s="30" t="str">
        <f t="shared" si="14"/>
        <v>A</v>
      </c>
      <c r="G31" s="32">
        <v>70</v>
      </c>
      <c r="H31" s="30" t="str">
        <f t="shared" si="1"/>
        <v>B</v>
      </c>
      <c r="I31" s="32">
        <v>75</v>
      </c>
      <c r="J31" s="30" t="str">
        <f t="shared" si="2"/>
        <v>B</v>
      </c>
      <c r="K31" s="32">
        <v>75</v>
      </c>
      <c r="L31" s="30" t="str">
        <f t="shared" si="3"/>
        <v>B</v>
      </c>
      <c r="M31" s="30">
        <v>74</v>
      </c>
      <c r="N31" s="30" t="str">
        <f t="shared" si="15"/>
        <v>B</v>
      </c>
      <c r="O31" s="32">
        <v>84</v>
      </c>
      <c r="P31" s="30" t="str">
        <f t="shared" si="16"/>
        <v>A</v>
      </c>
      <c r="Q31" s="30">
        <v>72</v>
      </c>
      <c r="R31" s="30" t="str">
        <f t="shared" si="17"/>
        <v>B</v>
      </c>
      <c r="S31" s="32">
        <v>80</v>
      </c>
      <c r="T31" s="30" t="str">
        <f t="shared" si="7"/>
        <v>B</v>
      </c>
      <c r="U31" s="30">
        <f t="shared" si="8"/>
        <v>620</v>
      </c>
      <c r="V31" s="30">
        <f t="shared" si="12"/>
        <v>77.5</v>
      </c>
      <c r="W31" s="30">
        <f t="shared" si="10"/>
        <v>21</v>
      </c>
      <c r="X31" s="30" t="str">
        <f t="shared" si="13"/>
        <v>B</v>
      </c>
      <c r="BC31" s="4"/>
      <c r="BD31" s="4"/>
    </row>
    <row r="32" spans="1:56" ht="15.95" customHeight="1" thickTop="1" thickBot="1" x14ac:dyDescent="0.35">
      <c r="A32" s="9"/>
      <c r="B32" s="26">
        <v>23</v>
      </c>
      <c r="C32" s="51" t="s">
        <v>62</v>
      </c>
      <c r="D32" s="43" t="s">
        <v>36</v>
      </c>
      <c r="E32" s="32">
        <v>70</v>
      </c>
      <c r="F32" s="30" t="str">
        <f t="shared" si="14"/>
        <v>B</v>
      </c>
      <c r="G32" s="32">
        <v>83</v>
      </c>
      <c r="H32" s="30" t="str">
        <f t="shared" si="1"/>
        <v>A</v>
      </c>
      <c r="I32" s="32">
        <v>80</v>
      </c>
      <c r="J32" s="30" t="str">
        <f t="shared" si="2"/>
        <v>B</v>
      </c>
      <c r="K32" s="32">
        <v>95</v>
      </c>
      <c r="L32" s="30" t="str">
        <f t="shared" si="3"/>
        <v>A</v>
      </c>
      <c r="M32" s="30">
        <v>59</v>
      </c>
      <c r="N32" s="30" t="str">
        <f t="shared" si="15"/>
        <v>C</v>
      </c>
      <c r="O32" s="32">
        <v>64</v>
      </c>
      <c r="P32" s="30" t="str">
        <f t="shared" si="16"/>
        <v>B</v>
      </c>
      <c r="Q32" s="30">
        <v>80</v>
      </c>
      <c r="R32" s="30" t="str">
        <f t="shared" si="17"/>
        <v>B</v>
      </c>
      <c r="S32" s="32">
        <v>75</v>
      </c>
      <c r="T32" s="30" t="str">
        <f t="shared" si="7"/>
        <v>B</v>
      </c>
      <c r="U32" s="30">
        <f t="shared" si="8"/>
        <v>606</v>
      </c>
      <c r="V32" s="30">
        <f t="shared" si="12"/>
        <v>75.75</v>
      </c>
      <c r="W32" s="30">
        <f t="shared" si="10"/>
        <v>23</v>
      </c>
      <c r="X32" s="30" t="str">
        <f t="shared" si="13"/>
        <v>B</v>
      </c>
      <c r="BC32" s="4"/>
      <c r="BD32" s="4"/>
    </row>
    <row r="33" spans="1:56" ht="15.95" customHeight="1" thickTop="1" thickBot="1" x14ac:dyDescent="0.35">
      <c r="A33" s="9"/>
      <c r="B33" s="27">
        <v>24</v>
      </c>
      <c r="C33" s="51" t="s">
        <v>55</v>
      </c>
      <c r="D33" s="43" t="s">
        <v>47</v>
      </c>
      <c r="E33" s="32">
        <v>80</v>
      </c>
      <c r="F33" s="30" t="str">
        <f t="shared" si="14"/>
        <v>B</v>
      </c>
      <c r="G33" s="32">
        <v>81</v>
      </c>
      <c r="H33" s="30" t="str">
        <f t="shared" si="1"/>
        <v>A</v>
      </c>
      <c r="I33" s="32">
        <v>71</v>
      </c>
      <c r="J33" s="30" t="str">
        <f t="shared" si="2"/>
        <v>B</v>
      </c>
      <c r="K33" s="32">
        <v>70</v>
      </c>
      <c r="L33" s="30" t="str">
        <f t="shared" si="3"/>
        <v>B</v>
      </c>
      <c r="M33" s="30">
        <v>71</v>
      </c>
      <c r="N33" s="30" t="str">
        <f t="shared" si="15"/>
        <v>B</v>
      </c>
      <c r="O33" s="32">
        <v>72</v>
      </c>
      <c r="P33" s="30" t="str">
        <f t="shared" si="16"/>
        <v>B</v>
      </c>
      <c r="Q33" s="30">
        <v>72</v>
      </c>
      <c r="R33" s="30" t="str">
        <f t="shared" si="17"/>
        <v>B</v>
      </c>
      <c r="S33" s="32">
        <v>78</v>
      </c>
      <c r="T33" s="30" t="str">
        <f t="shared" si="7"/>
        <v>B</v>
      </c>
      <c r="U33" s="30">
        <f t="shared" si="8"/>
        <v>595</v>
      </c>
      <c r="V33" s="30">
        <f t="shared" si="12"/>
        <v>74.375</v>
      </c>
      <c r="W33" s="30">
        <f t="shared" si="10"/>
        <v>24</v>
      </c>
      <c r="X33" s="30" t="str">
        <f t="shared" si="13"/>
        <v>B</v>
      </c>
      <c r="BC33" s="4"/>
      <c r="BD33" s="4"/>
    </row>
    <row r="34" spans="1:56" ht="15.95" customHeight="1" thickTop="1" thickBot="1" x14ac:dyDescent="0.35">
      <c r="A34" s="9"/>
      <c r="B34" s="29">
        <v>25</v>
      </c>
      <c r="C34" s="51" t="s">
        <v>52</v>
      </c>
      <c r="D34" s="43" t="s">
        <v>36</v>
      </c>
      <c r="E34" s="32">
        <v>70</v>
      </c>
      <c r="F34" s="31" t="str">
        <f t="shared" si="14"/>
        <v>B</v>
      </c>
      <c r="G34" s="32">
        <v>90</v>
      </c>
      <c r="H34" s="31" t="str">
        <f t="shared" si="1"/>
        <v>A</v>
      </c>
      <c r="I34" s="46">
        <v>82</v>
      </c>
      <c r="J34" s="30" t="str">
        <f t="shared" si="2"/>
        <v>A</v>
      </c>
      <c r="K34" s="32">
        <v>68</v>
      </c>
      <c r="L34" s="31" t="str">
        <f t="shared" si="3"/>
        <v>B</v>
      </c>
      <c r="M34" s="30">
        <v>72</v>
      </c>
      <c r="N34" s="31" t="str">
        <f t="shared" si="15"/>
        <v>B</v>
      </c>
      <c r="O34" s="32">
        <v>56</v>
      </c>
      <c r="P34" s="31" t="str">
        <f t="shared" si="16"/>
        <v>C</v>
      </c>
      <c r="Q34" s="30">
        <v>68</v>
      </c>
      <c r="R34" s="31" t="str">
        <f t="shared" si="17"/>
        <v>B</v>
      </c>
      <c r="S34" s="32">
        <v>87</v>
      </c>
      <c r="T34" s="31" t="str">
        <f t="shared" si="7"/>
        <v>A</v>
      </c>
      <c r="U34" s="30">
        <f t="shared" si="8"/>
        <v>593</v>
      </c>
      <c r="V34" s="30">
        <f t="shared" si="12"/>
        <v>74.125</v>
      </c>
      <c r="W34" s="30">
        <f t="shared" si="10"/>
        <v>25</v>
      </c>
      <c r="X34" s="30" t="str">
        <f t="shared" si="13"/>
        <v>B</v>
      </c>
      <c r="BC34" s="4"/>
      <c r="BD34" s="4"/>
    </row>
    <row r="35" spans="1:56" ht="15.95" customHeight="1" thickTop="1" thickBot="1" x14ac:dyDescent="0.35">
      <c r="B35" s="26">
        <v>26</v>
      </c>
      <c r="C35" s="51" t="s">
        <v>56</v>
      </c>
      <c r="D35" s="43" t="s">
        <v>36</v>
      </c>
      <c r="E35" s="32">
        <v>70</v>
      </c>
      <c r="F35" s="31" t="str">
        <f t="shared" si="14"/>
        <v>B</v>
      </c>
      <c r="G35" s="32">
        <v>71</v>
      </c>
      <c r="H35" s="31" t="str">
        <f t="shared" si="1"/>
        <v>B</v>
      </c>
      <c r="I35" s="32">
        <v>77</v>
      </c>
      <c r="J35" s="30" t="str">
        <f t="shared" si="2"/>
        <v>B</v>
      </c>
      <c r="K35" s="32">
        <v>88</v>
      </c>
      <c r="L35" s="31" t="str">
        <f t="shared" si="3"/>
        <v>A</v>
      </c>
      <c r="M35" s="30">
        <v>62</v>
      </c>
      <c r="N35" s="31" t="str">
        <f t="shared" si="15"/>
        <v>B</v>
      </c>
      <c r="O35" s="32">
        <v>64</v>
      </c>
      <c r="P35" s="31" t="str">
        <f t="shared" si="16"/>
        <v>B</v>
      </c>
      <c r="Q35" s="30">
        <v>88</v>
      </c>
      <c r="R35" s="31" t="str">
        <f t="shared" si="17"/>
        <v>A</v>
      </c>
      <c r="S35" s="32">
        <v>73</v>
      </c>
      <c r="T35" s="31" t="str">
        <f t="shared" si="7"/>
        <v>B</v>
      </c>
      <c r="U35" s="30">
        <f t="shared" si="8"/>
        <v>593</v>
      </c>
      <c r="V35" s="30">
        <f t="shared" si="12"/>
        <v>74.125</v>
      </c>
      <c r="W35" s="30">
        <f t="shared" si="10"/>
        <v>25</v>
      </c>
      <c r="X35" s="30" t="str">
        <f t="shared" si="13"/>
        <v>B</v>
      </c>
      <c r="BC35" s="4"/>
      <c r="BD35" s="4"/>
    </row>
    <row r="36" spans="1:56" ht="15.95" customHeight="1" thickTop="1" thickBot="1" x14ac:dyDescent="0.35">
      <c r="B36" s="29">
        <v>27</v>
      </c>
      <c r="C36" s="51" t="s">
        <v>63</v>
      </c>
      <c r="D36" s="43" t="s">
        <v>47</v>
      </c>
      <c r="E36" s="32">
        <v>65</v>
      </c>
      <c r="F36" s="31" t="str">
        <f t="shared" si="14"/>
        <v>B</v>
      </c>
      <c r="G36" s="32">
        <v>85</v>
      </c>
      <c r="H36" s="31" t="str">
        <f t="shared" si="1"/>
        <v>A</v>
      </c>
      <c r="I36" s="32">
        <v>68</v>
      </c>
      <c r="J36" s="30" t="str">
        <f t="shared" si="2"/>
        <v>B</v>
      </c>
      <c r="K36" s="32">
        <v>88</v>
      </c>
      <c r="L36" s="31" t="str">
        <f t="shared" si="3"/>
        <v>A</v>
      </c>
      <c r="M36" s="30">
        <v>52</v>
      </c>
      <c r="N36" s="31" t="str">
        <f t="shared" si="15"/>
        <v>C</v>
      </c>
      <c r="O36" s="32">
        <v>84</v>
      </c>
      <c r="P36" s="31" t="str">
        <f t="shared" si="16"/>
        <v>A</v>
      </c>
      <c r="Q36" s="30">
        <v>76</v>
      </c>
      <c r="R36" s="31" t="str">
        <f t="shared" si="17"/>
        <v>B</v>
      </c>
      <c r="S36" s="32">
        <v>73</v>
      </c>
      <c r="T36" s="31" t="str">
        <f t="shared" si="7"/>
        <v>B</v>
      </c>
      <c r="U36" s="30">
        <f t="shared" si="8"/>
        <v>591</v>
      </c>
      <c r="V36" s="30">
        <f t="shared" si="12"/>
        <v>73.875</v>
      </c>
      <c r="W36" s="30">
        <f t="shared" si="10"/>
        <v>27</v>
      </c>
      <c r="X36" s="30" t="str">
        <f t="shared" si="13"/>
        <v>B</v>
      </c>
      <c r="BC36" s="4"/>
      <c r="BD36" s="4"/>
    </row>
    <row r="37" spans="1:56" ht="15.95" customHeight="1" thickTop="1" thickBot="1" x14ac:dyDescent="0.35">
      <c r="B37" s="27">
        <v>28</v>
      </c>
      <c r="C37" s="51" t="s">
        <v>73</v>
      </c>
      <c r="D37" s="43" t="s">
        <v>36</v>
      </c>
      <c r="E37" s="32">
        <v>75</v>
      </c>
      <c r="F37" s="31" t="str">
        <f t="shared" si="14"/>
        <v>B</v>
      </c>
      <c r="G37" s="32">
        <v>74</v>
      </c>
      <c r="H37" s="31" t="str">
        <f t="shared" si="1"/>
        <v>B</v>
      </c>
      <c r="I37" s="32">
        <v>74</v>
      </c>
      <c r="J37" s="30" t="str">
        <f t="shared" si="2"/>
        <v>B</v>
      </c>
      <c r="K37" s="32">
        <v>80</v>
      </c>
      <c r="L37" s="31" t="str">
        <f t="shared" si="3"/>
        <v>B</v>
      </c>
      <c r="M37" s="30">
        <v>46</v>
      </c>
      <c r="N37" s="31" t="str">
        <f t="shared" si="15"/>
        <v>C</v>
      </c>
      <c r="O37" s="32">
        <v>79</v>
      </c>
      <c r="P37" s="31" t="str">
        <f t="shared" si="16"/>
        <v>B</v>
      </c>
      <c r="Q37" s="30">
        <v>76</v>
      </c>
      <c r="R37" s="31" t="str">
        <f t="shared" si="17"/>
        <v>B</v>
      </c>
      <c r="S37" s="32">
        <v>75</v>
      </c>
      <c r="T37" s="31" t="str">
        <f t="shared" si="7"/>
        <v>B</v>
      </c>
      <c r="U37" s="30">
        <f t="shared" si="8"/>
        <v>579</v>
      </c>
      <c r="V37" s="30">
        <f t="shared" si="12"/>
        <v>72.375</v>
      </c>
      <c r="W37" s="30">
        <f t="shared" si="10"/>
        <v>28</v>
      </c>
      <c r="X37" s="30" t="str">
        <f t="shared" si="13"/>
        <v>B</v>
      </c>
      <c r="BC37" s="4"/>
      <c r="BD37" s="4"/>
    </row>
    <row r="38" spans="1:56" ht="15.95" customHeight="1" thickTop="1" thickBot="1" x14ac:dyDescent="0.35">
      <c r="B38" s="34">
        <v>29</v>
      </c>
      <c r="C38" s="53" t="s">
        <v>74</v>
      </c>
      <c r="D38" s="45" t="s">
        <v>47</v>
      </c>
      <c r="E38" s="42">
        <v>70</v>
      </c>
      <c r="F38" s="31" t="str">
        <f t="shared" si="14"/>
        <v>B</v>
      </c>
      <c r="G38" s="42">
        <v>55</v>
      </c>
      <c r="H38" s="31" t="str">
        <f t="shared" si="1"/>
        <v>C</v>
      </c>
      <c r="I38" s="42">
        <v>78</v>
      </c>
      <c r="J38" s="30" t="str">
        <f t="shared" si="2"/>
        <v>B</v>
      </c>
      <c r="K38" s="42">
        <v>77</v>
      </c>
      <c r="L38" s="31" t="str">
        <f t="shared" si="3"/>
        <v>B</v>
      </c>
      <c r="M38" s="30">
        <v>65</v>
      </c>
      <c r="N38" s="31" t="str">
        <f t="shared" si="15"/>
        <v>B</v>
      </c>
      <c r="O38" s="42">
        <v>68</v>
      </c>
      <c r="P38" s="31" t="str">
        <f t="shared" si="16"/>
        <v>B</v>
      </c>
      <c r="Q38" s="50">
        <v>80</v>
      </c>
      <c r="R38" s="31" t="str">
        <f t="shared" si="17"/>
        <v>B</v>
      </c>
      <c r="S38" s="42">
        <v>84</v>
      </c>
      <c r="T38" s="31" t="str">
        <f t="shared" si="7"/>
        <v>A</v>
      </c>
      <c r="U38" s="30">
        <f t="shared" si="8"/>
        <v>577</v>
      </c>
      <c r="V38" s="30">
        <f t="shared" si="12"/>
        <v>72.125</v>
      </c>
      <c r="W38" s="30">
        <f t="shared" si="10"/>
        <v>29</v>
      </c>
      <c r="X38" s="30" t="str">
        <f t="shared" si="13"/>
        <v>B</v>
      </c>
      <c r="BC38" s="4"/>
      <c r="BD38" s="4"/>
    </row>
    <row r="39" spans="1:56" ht="20.25" customHeight="1" thickTop="1" thickBot="1" x14ac:dyDescent="0.35">
      <c r="B39" s="36">
        <v>30</v>
      </c>
      <c r="C39" s="51" t="s">
        <v>54</v>
      </c>
      <c r="D39" s="43" t="s">
        <v>36</v>
      </c>
      <c r="E39" s="32">
        <v>50</v>
      </c>
      <c r="F39" s="30" t="str">
        <f t="shared" si="14"/>
        <v>C</v>
      </c>
      <c r="G39" s="32">
        <v>70</v>
      </c>
      <c r="H39" s="30" t="str">
        <f t="shared" si="1"/>
        <v>B</v>
      </c>
      <c r="I39" s="32">
        <v>76</v>
      </c>
      <c r="J39" s="30" t="str">
        <f t="shared" si="2"/>
        <v>B</v>
      </c>
      <c r="K39" s="32">
        <v>66</v>
      </c>
      <c r="L39" s="30" t="str">
        <f t="shared" si="3"/>
        <v>B</v>
      </c>
      <c r="M39" s="30">
        <v>71</v>
      </c>
      <c r="N39" s="30" t="str">
        <f t="shared" si="15"/>
        <v>B</v>
      </c>
      <c r="O39" s="32">
        <v>72</v>
      </c>
      <c r="P39" s="30" t="str">
        <f t="shared" si="16"/>
        <v>B</v>
      </c>
      <c r="Q39" s="30">
        <v>56</v>
      </c>
      <c r="R39" s="30" t="str">
        <f t="shared" si="17"/>
        <v>C</v>
      </c>
      <c r="S39" s="32">
        <v>98</v>
      </c>
      <c r="T39" s="30" t="str">
        <f t="shared" si="7"/>
        <v>A</v>
      </c>
      <c r="U39" s="30">
        <f t="shared" si="8"/>
        <v>559</v>
      </c>
      <c r="V39" s="30">
        <f t="shared" si="12"/>
        <v>69.875</v>
      </c>
      <c r="W39" s="30">
        <f t="shared" si="10"/>
        <v>30</v>
      </c>
      <c r="X39" s="30" t="str">
        <f t="shared" si="13"/>
        <v>B</v>
      </c>
      <c r="BC39" s="4"/>
      <c r="BD39" s="4"/>
    </row>
    <row r="40" spans="1:56" ht="15.95" customHeight="1" thickTop="1" thickBot="1" x14ac:dyDescent="0.35">
      <c r="B40" s="34">
        <v>31</v>
      </c>
      <c r="C40" s="61" t="s">
        <v>53</v>
      </c>
      <c r="D40" s="47" t="s">
        <v>36</v>
      </c>
      <c r="E40" s="33">
        <v>65</v>
      </c>
      <c r="F40" s="31" t="str">
        <f t="shared" si="14"/>
        <v>B</v>
      </c>
      <c r="G40" s="33">
        <v>78</v>
      </c>
      <c r="H40" s="31" t="str">
        <f t="shared" si="1"/>
        <v>B</v>
      </c>
      <c r="I40" s="33">
        <v>68</v>
      </c>
      <c r="J40" s="31" t="str">
        <f t="shared" si="2"/>
        <v>B</v>
      </c>
      <c r="K40" s="33">
        <v>60</v>
      </c>
      <c r="L40" s="31" t="str">
        <f t="shared" si="3"/>
        <v>C</v>
      </c>
      <c r="M40" s="31">
        <v>70</v>
      </c>
      <c r="N40" s="31" t="str">
        <f t="shared" si="15"/>
        <v>B</v>
      </c>
      <c r="O40" s="33">
        <v>68</v>
      </c>
      <c r="P40" s="31" t="str">
        <f t="shared" si="16"/>
        <v>B</v>
      </c>
      <c r="Q40" s="31">
        <v>72</v>
      </c>
      <c r="R40" s="31" t="str">
        <f t="shared" si="17"/>
        <v>B</v>
      </c>
      <c r="S40" s="33">
        <v>77</v>
      </c>
      <c r="T40" s="31" t="str">
        <f t="shared" si="7"/>
        <v>B</v>
      </c>
      <c r="U40" s="31">
        <f t="shared" si="8"/>
        <v>558</v>
      </c>
      <c r="V40" s="31">
        <f t="shared" si="12"/>
        <v>69.75</v>
      </c>
      <c r="W40" s="31">
        <f t="shared" si="10"/>
        <v>31</v>
      </c>
      <c r="X40" s="31" t="str">
        <f t="shared" si="13"/>
        <v>B</v>
      </c>
      <c r="BC40" s="4"/>
      <c r="BD40" s="4"/>
    </row>
    <row r="41" spans="1:56" ht="18.75" customHeight="1" thickTop="1" thickBot="1" x14ac:dyDescent="0.35">
      <c r="B41" s="36">
        <v>32</v>
      </c>
      <c r="C41" s="61" t="s">
        <v>65</v>
      </c>
      <c r="D41" s="47" t="s">
        <v>47</v>
      </c>
      <c r="E41" s="33">
        <v>85</v>
      </c>
      <c r="F41" s="31" t="str">
        <f t="shared" si="14"/>
        <v>A</v>
      </c>
      <c r="G41" s="33">
        <v>80</v>
      </c>
      <c r="H41" s="31" t="str">
        <f t="shared" si="1"/>
        <v>B</v>
      </c>
      <c r="I41" s="33">
        <v>78</v>
      </c>
      <c r="J41" s="31" t="str">
        <f t="shared" si="2"/>
        <v>B</v>
      </c>
      <c r="K41" s="33">
        <v>47</v>
      </c>
      <c r="L41" s="31" t="str">
        <f t="shared" si="3"/>
        <v>C</v>
      </c>
      <c r="M41" s="31">
        <v>60</v>
      </c>
      <c r="N41" s="31" t="str">
        <f t="shared" si="15"/>
        <v>C</v>
      </c>
      <c r="O41" s="33">
        <v>60</v>
      </c>
      <c r="P41" s="31" t="str">
        <f t="shared" si="16"/>
        <v>C</v>
      </c>
      <c r="Q41" s="31">
        <v>60</v>
      </c>
      <c r="R41" s="31" t="str">
        <f t="shared" si="17"/>
        <v>C</v>
      </c>
      <c r="S41" s="33">
        <v>62</v>
      </c>
      <c r="T41" s="31" t="str">
        <f t="shared" si="7"/>
        <v>B</v>
      </c>
      <c r="U41" s="31">
        <f t="shared" si="8"/>
        <v>532</v>
      </c>
      <c r="V41" s="31">
        <f t="shared" si="12"/>
        <v>66.5</v>
      </c>
      <c r="W41" s="31">
        <f t="shared" si="10"/>
        <v>32</v>
      </c>
      <c r="X41" s="31" t="str">
        <f t="shared" si="13"/>
        <v>B</v>
      </c>
      <c r="BC41" s="4"/>
      <c r="BD41" s="4"/>
    </row>
    <row r="42" spans="1:56" ht="15.95" customHeight="1" thickTop="1" thickBot="1" x14ac:dyDescent="0.35">
      <c r="B42" s="34">
        <v>33</v>
      </c>
      <c r="C42" s="51" t="s">
        <v>49</v>
      </c>
      <c r="D42" s="43" t="s">
        <v>36</v>
      </c>
      <c r="E42" s="32">
        <v>55</v>
      </c>
      <c r="F42" s="31" t="str">
        <f t="shared" si="14"/>
        <v>C</v>
      </c>
      <c r="G42" s="32">
        <v>77</v>
      </c>
      <c r="H42" s="31" t="str">
        <f t="shared" si="1"/>
        <v>B</v>
      </c>
      <c r="I42" s="37">
        <v>68</v>
      </c>
      <c r="J42" s="30" t="str">
        <f t="shared" si="2"/>
        <v>B</v>
      </c>
      <c r="K42" s="32">
        <v>63</v>
      </c>
      <c r="L42" s="31" t="str">
        <f t="shared" si="3"/>
        <v>B</v>
      </c>
      <c r="M42" s="30">
        <v>54</v>
      </c>
      <c r="N42" s="31" t="str">
        <f t="shared" si="15"/>
        <v>C</v>
      </c>
      <c r="O42" s="32">
        <v>68</v>
      </c>
      <c r="P42" s="31" t="str">
        <f t="shared" si="16"/>
        <v>B</v>
      </c>
      <c r="Q42" s="30">
        <v>56</v>
      </c>
      <c r="R42" s="31" t="str">
        <f t="shared" si="17"/>
        <v>C</v>
      </c>
      <c r="S42" s="32">
        <v>83</v>
      </c>
      <c r="T42" s="31" t="str">
        <f t="shared" si="7"/>
        <v>A</v>
      </c>
      <c r="U42" s="30">
        <f t="shared" si="8"/>
        <v>524</v>
      </c>
      <c r="V42" s="30">
        <f t="shared" si="12"/>
        <v>65.5</v>
      </c>
      <c r="W42" s="30">
        <f t="shared" si="10"/>
        <v>33</v>
      </c>
      <c r="X42" s="30" t="str">
        <f t="shared" si="13"/>
        <v>B</v>
      </c>
      <c r="BC42" s="4"/>
      <c r="BD42" s="4"/>
    </row>
    <row r="43" spans="1:56" ht="15.95" customHeight="1" thickTop="1" thickBot="1" x14ac:dyDescent="0.35">
      <c r="B43" s="36">
        <v>34</v>
      </c>
      <c r="C43" s="51" t="s">
        <v>66</v>
      </c>
      <c r="D43" s="43" t="s">
        <v>47</v>
      </c>
      <c r="E43" s="32">
        <v>35</v>
      </c>
      <c r="F43" s="31" t="str">
        <f t="shared" si="14"/>
        <v>D</v>
      </c>
      <c r="G43" s="32">
        <v>57</v>
      </c>
      <c r="H43" s="31" t="str">
        <f t="shared" si="1"/>
        <v>C</v>
      </c>
      <c r="I43" s="32">
        <v>66</v>
      </c>
      <c r="J43" s="30" t="str">
        <f t="shared" si="2"/>
        <v>B</v>
      </c>
      <c r="K43" s="32">
        <v>60</v>
      </c>
      <c r="L43" s="31" t="str">
        <f t="shared" si="3"/>
        <v>C</v>
      </c>
      <c r="M43" s="30">
        <v>49</v>
      </c>
      <c r="N43" s="31" t="str">
        <f t="shared" si="15"/>
        <v>C</v>
      </c>
      <c r="O43" s="32">
        <v>63</v>
      </c>
      <c r="P43" s="31" t="str">
        <f t="shared" si="16"/>
        <v>B</v>
      </c>
      <c r="Q43" s="30">
        <v>64</v>
      </c>
      <c r="R43" s="31" t="str">
        <f t="shared" si="17"/>
        <v>B</v>
      </c>
      <c r="S43" s="32">
        <v>68</v>
      </c>
      <c r="T43" s="31" t="str">
        <f t="shared" si="7"/>
        <v>B</v>
      </c>
      <c r="U43" s="30">
        <f t="shared" si="8"/>
        <v>462</v>
      </c>
      <c r="V43" s="30">
        <f t="shared" si="12"/>
        <v>57.75</v>
      </c>
      <c r="W43" s="30">
        <f t="shared" si="10"/>
        <v>34</v>
      </c>
      <c r="X43" s="30" t="str">
        <f t="shared" si="13"/>
        <v>C</v>
      </c>
    </row>
    <row r="44" spans="1:56" ht="15.95" customHeight="1" thickTop="1" thickBot="1" x14ac:dyDescent="0.35">
      <c r="B44" s="34">
        <v>35</v>
      </c>
      <c r="C44" s="52" t="s">
        <v>67</v>
      </c>
      <c r="D44" s="43" t="s">
        <v>47</v>
      </c>
      <c r="E44" s="32">
        <v>65</v>
      </c>
      <c r="F44" s="31" t="str">
        <f t="shared" si="14"/>
        <v>B</v>
      </c>
      <c r="G44" s="32">
        <v>36</v>
      </c>
      <c r="H44" s="31" t="str">
        <f t="shared" si="1"/>
        <v>D</v>
      </c>
      <c r="I44" s="32">
        <v>64</v>
      </c>
      <c r="J44" s="30" t="str">
        <f t="shared" si="2"/>
        <v>B</v>
      </c>
      <c r="K44" s="32">
        <v>69</v>
      </c>
      <c r="L44" s="31" t="str">
        <f t="shared" si="3"/>
        <v>B</v>
      </c>
      <c r="M44" s="30">
        <v>37</v>
      </c>
      <c r="N44" s="31" t="str">
        <f t="shared" si="15"/>
        <v>D</v>
      </c>
      <c r="O44" s="32">
        <v>55</v>
      </c>
      <c r="P44" s="31" t="str">
        <f t="shared" si="16"/>
        <v>C</v>
      </c>
      <c r="Q44" s="30">
        <v>40</v>
      </c>
      <c r="R44" s="31" t="str">
        <f t="shared" si="17"/>
        <v>D</v>
      </c>
      <c r="S44" s="32">
        <v>54</v>
      </c>
      <c r="T44" s="31" t="str">
        <f t="shared" si="7"/>
        <v>C</v>
      </c>
      <c r="U44" s="30">
        <f t="shared" si="8"/>
        <v>420</v>
      </c>
      <c r="V44" s="30">
        <f t="shared" si="12"/>
        <v>52.5</v>
      </c>
      <c r="W44" s="30">
        <f t="shared" si="10"/>
        <v>35</v>
      </c>
      <c r="X44" s="30" t="str">
        <f t="shared" si="13"/>
        <v>C</v>
      </c>
    </row>
    <row r="45" spans="1:56" ht="15.95" customHeight="1" thickTop="1" thickBot="1" x14ac:dyDescent="0.35">
      <c r="B45" s="36">
        <v>36</v>
      </c>
      <c r="C45" s="51" t="s">
        <v>64</v>
      </c>
      <c r="D45" s="43" t="s">
        <v>47</v>
      </c>
      <c r="E45" s="32">
        <v>15</v>
      </c>
      <c r="F45" s="31" t="str">
        <f t="shared" si="14"/>
        <v>E</v>
      </c>
      <c r="G45" s="32">
        <v>67</v>
      </c>
      <c r="H45" s="31" t="str">
        <f t="shared" si="1"/>
        <v>B</v>
      </c>
      <c r="I45" s="32">
        <v>66</v>
      </c>
      <c r="J45" s="30" t="str">
        <f t="shared" si="2"/>
        <v>B</v>
      </c>
      <c r="K45" s="32">
        <v>55</v>
      </c>
      <c r="L45" s="31" t="str">
        <f t="shared" si="3"/>
        <v>C</v>
      </c>
      <c r="M45" s="30">
        <v>39</v>
      </c>
      <c r="N45" s="31" t="str">
        <f t="shared" si="15"/>
        <v>D</v>
      </c>
      <c r="O45" s="32">
        <v>55</v>
      </c>
      <c r="P45" s="31" t="str">
        <f t="shared" si="16"/>
        <v>C</v>
      </c>
      <c r="Q45" s="30">
        <v>40</v>
      </c>
      <c r="R45" s="31" t="str">
        <f t="shared" si="17"/>
        <v>D</v>
      </c>
      <c r="S45" s="32">
        <v>65</v>
      </c>
      <c r="T45" s="31" t="str">
        <f t="shared" si="7"/>
        <v>B</v>
      </c>
      <c r="U45" s="30">
        <f t="shared" si="8"/>
        <v>402</v>
      </c>
      <c r="V45" s="30">
        <f t="shared" si="12"/>
        <v>50.25</v>
      </c>
      <c r="W45" s="30">
        <f t="shared" ref="W45:W46" si="18">RANK(U45:U45,$U$10:$U$48)</f>
        <v>36</v>
      </c>
      <c r="X45" s="30" t="str">
        <f t="shared" si="13"/>
        <v>C</v>
      </c>
    </row>
    <row r="46" spans="1:56" ht="15.95" customHeight="1" thickTop="1" thickBot="1" x14ac:dyDescent="0.35">
      <c r="B46" s="57">
        <v>37</v>
      </c>
      <c r="C46" s="54" t="s">
        <v>76</v>
      </c>
      <c r="D46" s="64" t="s">
        <v>47</v>
      </c>
      <c r="E46" s="65">
        <v>55</v>
      </c>
      <c r="F46" s="31" t="str">
        <f t="shared" si="14"/>
        <v>C</v>
      </c>
      <c r="G46" s="65">
        <v>20</v>
      </c>
      <c r="H46" s="31" t="str">
        <f t="shared" si="1"/>
        <v>E</v>
      </c>
      <c r="I46" s="65">
        <v>60</v>
      </c>
      <c r="J46" s="31" t="str">
        <f t="shared" si="2"/>
        <v>C</v>
      </c>
      <c r="K46" s="65">
        <v>64</v>
      </c>
      <c r="L46" s="31" t="str">
        <f t="shared" si="3"/>
        <v>B</v>
      </c>
      <c r="M46" s="31">
        <v>56</v>
      </c>
      <c r="N46" s="31" t="str">
        <f t="shared" si="15"/>
        <v>C</v>
      </c>
      <c r="O46" s="65">
        <v>30</v>
      </c>
      <c r="P46" s="31" t="str">
        <f t="shared" si="16"/>
        <v>D</v>
      </c>
      <c r="Q46" s="31">
        <v>48</v>
      </c>
      <c r="R46" s="31" t="str">
        <f t="shared" si="17"/>
        <v>C</v>
      </c>
      <c r="S46" s="65">
        <v>30</v>
      </c>
      <c r="T46" s="31" t="str">
        <f t="shared" si="7"/>
        <v>D</v>
      </c>
      <c r="U46" s="31">
        <f t="shared" si="8"/>
        <v>363</v>
      </c>
      <c r="V46" s="31">
        <v>45</v>
      </c>
      <c r="W46" s="31">
        <f t="shared" si="18"/>
        <v>37</v>
      </c>
      <c r="X46" s="31" t="str">
        <f t="shared" si="13"/>
        <v>C</v>
      </c>
    </row>
    <row r="47" spans="1:56" ht="15.95" customHeight="1" thickTop="1" thickBot="1" x14ac:dyDescent="0.35">
      <c r="B47" s="34">
        <v>38</v>
      </c>
      <c r="C47" s="51" t="s">
        <v>77</v>
      </c>
      <c r="D47" s="48" t="s">
        <v>36</v>
      </c>
      <c r="E47" s="49">
        <v>45</v>
      </c>
      <c r="F47" s="31" t="s">
        <v>17</v>
      </c>
      <c r="G47" s="49">
        <v>10</v>
      </c>
      <c r="H47" s="31" t="str">
        <f t="shared" si="1"/>
        <v>E</v>
      </c>
      <c r="I47" s="49">
        <v>82</v>
      </c>
      <c r="J47" s="30" t="str">
        <f t="shared" si="2"/>
        <v>A</v>
      </c>
      <c r="K47" s="49">
        <v>74</v>
      </c>
      <c r="L47" s="31" t="str">
        <f t="shared" si="3"/>
        <v>B</v>
      </c>
      <c r="M47" s="30">
        <v>25</v>
      </c>
      <c r="N47" s="31" t="str">
        <f t="shared" si="15"/>
        <v>D</v>
      </c>
      <c r="O47" s="49">
        <v>48</v>
      </c>
      <c r="P47" s="31" t="str">
        <f t="shared" si="16"/>
        <v>C</v>
      </c>
      <c r="Q47" s="30">
        <v>8</v>
      </c>
      <c r="R47" s="31" t="str">
        <f t="shared" si="17"/>
        <v>E</v>
      </c>
      <c r="S47" s="49">
        <v>41</v>
      </c>
      <c r="T47" s="31" t="str">
        <f t="shared" si="7"/>
        <v>C</v>
      </c>
      <c r="U47" s="30">
        <f t="shared" si="8"/>
        <v>333</v>
      </c>
      <c r="V47" s="30">
        <f t="shared" si="12"/>
        <v>41.625</v>
      </c>
      <c r="W47" s="30">
        <f>RANK(U47:U47,$U$10:$U$48)</f>
        <v>38</v>
      </c>
      <c r="X47" s="30" t="str">
        <f t="shared" si="13"/>
        <v>C</v>
      </c>
    </row>
    <row r="48" spans="1:56" ht="15.95" customHeight="1" thickTop="1" x14ac:dyDescent="0.3">
      <c r="B48" s="36">
        <v>39</v>
      </c>
      <c r="C48" s="61" t="s">
        <v>68</v>
      </c>
      <c r="D48" s="64" t="s">
        <v>47</v>
      </c>
      <c r="E48" s="65">
        <v>20</v>
      </c>
      <c r="F48" s="31" t="str">
        <f>IF(E48&gt;=81,"A",IF(E48&gt;=61,"B",IF(E48&gt;=41,"C",IF(E48&gt;=21,"D",IF(E48&gt;=0,"E",)))))</f>
        <v>E</v>
      </c>
      <c r="G48" s="65">
        <v>29</v>
      </c>
      <c r="H48" s="31" t="str">
        <f t="shared" si="1"/>
        <v>D</v>
      </c>
      <c r="I48" s="65">
        <v>2</v>
      </c>
      <c r="J48" s="31" t="str">
        <f t="shared" si="2"/>
        <v>E</v>
      </c>
      <c r="K48" s="65">
        <v>14</v>
      </c>
      <c r="L48" s="31" t="str">
        <f t="shared" si="3"/>
        <v>E</v>
      </c>
      <c r="M48" s="31">
        <v>42</v>
      </c>
      <c r="N48" s="31" t="str">
        <f t="shared" si="15"/>
        <v>C</v>
      </c>
      <c r="O48" s="65">
        <v>8</v>
      </c>
      <c r="P48" s="31" t="str">
        <f t="shared" si="16"/>
        <v>E</v>
      </c>
      <c r="Q48" s="31">
        <v>28</v>
      </c>
      <c r="R48" s="31" t="str">
        <f t="shared" si="17"/>
        <v>D</v>
      </c>
      <c r="S48" s="65">
        <v>46</v>
      </c>
      <c r="T48" s="31" t="str">
        <f t="shared" si="7"/>
        <v>C</v>
      </c>
      <c r="U48" s="31">
        <f t="shared" si="8"/>
        <v>189</v>
      </c>
      <c r="V48" s="31">
        <f t="shared" si="12"/>
        <v>23.625</v>
      </c>
      <c r="W48" s="31">
        <f>RANK(U48:U48,$U$10:$U$48)</f>
        <v>39</v>
      </c>
      <c r="X48" s="31" t="str">
        <f t="shared" si="13"/>
        <v>D</v>
      </c>
    </row>
    <row r="49" spans="1:56" ht="27" customHeight="1" x14ac:dyDescent="0.3">
      <c r="B49" s="5"/>
      <c r="C49" s="35"/>
      <c r="D49" s="28"/>
      <c r="E49" s="28" t="s">
        <v>28</v>
      </c>
      <c r="F49" s="31"/>
      <c r="G49" s="28" t="s">
        <v>29</v>
      </c>
      <c r="H49" s="31"/>
      <c r="I49" s="28" t="s">
        <v>30</v>
      </c>
      <c r="J49" s="31"/>
      <c r="K49" s="28" t="s">
        <v>31</v>
      </c>
      <c r="L49" s="31"/>
      <c r="M49" s="28" t="s">
        <v>32</v>
      </c>
      <c r="N49" s="31"/>
      <c r="O49" s="28" t="s">
        <v>33</v>
      </c>
      <c r="P49" s="31"/>
      <c r="Q49" s="28" t="s">
        <v>34</v>
      </c>
      <c r="R49" s="31"/>
      <c r="S49" s="37" t="s">
        <v>35</v>
      </c>
      <c r="T49" s="31"/>
      <c r="U49" s="74"/>
      <c r="V49" s="135">
        <v>69</v>
      </c>
      <c r="W49" s="56"/>
      <c r="X49" s="135" t="str">
        <f t="shared" si="13"/>
        <v>B</v>
      </c>
    </row>
    <row r="50" spans="1:56" ht="16.5" customHeight="1" x14ac:dyDescent="0.25">
      <c r="B50" s="5"/>
      <c r="C50" s="69" t="s">
        <v>15</v>
      </c>
      <c r="D50" s="69"/>
      <c r="E50" s="69">
        <f>AVERAGE(E10:E49)</f>
        <v>71.282051282051285</v>
      </c>
      <c r="F50" s="73" t="str">
        <f t="shared" ref="F50" si="19">IF(E50&gt;=81,"A",IF(E50&gt;=61,"B",IF(E50&gt;=41,"C",IF(E50&gt;=21,"D",IF(E50&gt;=0,"E",)))))</f>
        <v>B</v>
      </c>
      <c r="G50" s="69">
        <f>AVERAGE(G10:G49)</f>
        <v>74.435897435897431</v>
      </c>
      <c r="H50" s="73" t="str">
        <f t="shared" ref="H50" si="20">IF(G50&gt;=81,"A",IF(G50&gt;=61,"B",IF(G50&gt;=41,"C",IF(G50&gt;=21,"D",IF(G50&gt;=0,"E",)))))</f>
        <v>B</v>
      </c>
      <c r="I50" s="69">
        <v>75.400000000000006</v>
      </c>
      <c r="J50" s="73" t="str">
        <f t="shared" ref="J50" si="21">IF(I50&gt;=81,"A",IF(I50&gt;=61,"B",IF(I50&gt;=41,"C",IF(I50&gt;=21,"D",IF(I50&gt;=0,"E",)))))</f>
        <v>B</v>
      </c>
      <c r="K50" s="69">
        <v>69</v>
      </c>
      <c r="L50" s="73" t="str">
        <f t="shared" ref="L50" si="22">IF(K50&gt;=81,"A",IF(K50&gt;=61,"B",IF(K50&gt;=41,"C",IF(K50&gt;=21,"D",IF(K50&gt;=0,"E",)))))</f>
        <v>B</v>
      </c>
      <c r="M50" s="69">
        <v>51</v>
      </c>
      <c r="N50" s="73" t="str">
        <f t="shared" ref="N50" si="23">IF(M50&gt;=81,"A",IF(M50&gt;=61,"B",IF(M50&gt;=41,"C",IF(M50&gt;=21,"D",IF(M50&gt;=0,"E",)))))</f>
        <v>C</v>
      </c>
      <c r="O50" s="69">
        <v>76.7</v>
      </c>
      <c r="P50" s="73" t="str">
        <f t="shared" ref="P50" si="24">IF(O50&gt;=81,"A",IF(O50&gt;=61,"B",IF(O50&gt;=41,"C",IF(O50&gt;=21,"D",IF(O50&gt;=0,"E",)))))</f>
        <v>B</v>
      </c>
      <c r="Q50" s="69">
        <v>68.599999999999994</v>
      </c>
      <c r="R50" s="73" t="str">
        <f t="shared" ref="R50" si="25">IF(Q50&gt;=81,"A",IF(Q50&gt;=61,"B",IF(Q50&gt;=41,"C",IF(Q50&gt;=21,"D",IF(Q50&gt;=0,"E",)))))</f>
        <v>B</v>
      </c>
      <c r="S50" s="69">
        <f>AVERAGE(S10:S49)</f>
        <v>79.179487179487182</v>
      </c>
      <c r="T50" s="31" t="s">
        <v>16</v>
      </c>
      <c r="U50" s="23"/>
      <c r="V50" s="23"/>
    </row>
    <row r="51" spans="1:56" ht="17.25" customHeight="1" x14ac:dyDescent="0.2">
      <c r="B51" s="5"/>
      <c r="C51" s="28" t="s">
        <v>14</v>
      </c>
      <c r="D51" s="28"/>
      <c r="E51" s="28">
        <v>5</v>
      </c>
      <c r="F51" s="28"/>
      <c r="G51" s="28">
        <v>4</v>
      </c>
      <c r="H51" s="28"/>
      <c r="I51" s="28">
        <v>3</v>
      </c>
      <c r="J51" s="28"/>
      <c r="K51" s="28">
        <v>6</v>
      </c>
      <c r="L51" s="28"/>
      <c r="M51" s="28">
        <v>8</v>
      </c>
      <c r="N51" s="28"/>
      <c r="O51" s="28">
        <v>2</v>
      </c>
      <c r="P51" s="28"/>
      <c r="Q51" s="28">
        <v>7</v>
      </c>
      <c r="R51" s="28"/>
      <c r="S51" s="28">
        <v>1</v>
      </c>
      <c r="T51" s="28"/>
      <c r="U51" s="23"/>
      <c r="V51" s="23"/>
    </row>
    <row r="52" spans="1:56" ht="12.75" customHeight="1" x14ac:dyDescent="0.2">
      <c r="A52" s="70"/>
      <c r="B52" s="23"/>
      <c r="C52" s="7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72"/>
      <c r="S52" s="72"/>
      <c r="T52" s="72"/>
      <c r="U52" s="7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ht="31.5" hidden="1" customHeight="1" x14ac:dyDescent="0.2">
      <c r="B53" s="23"/>
      <c r="C53" s="23" t="s">
        <v>79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72"/>
      <c r="S53" s="72"/>
      <c r="T53" s="72"/>
      <c r="U53" s="7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ht="15.95" customHeight="1" x14ac:dyDescent="0.2">
      <c r="A54" s="5"/>
      <c r="B54" s="5"/>
      <c r="C54" s="35" t="s">
        <v>78</v>
      </c>
      <c r="D54" s="28" t="s">
        <v>83</v>
      </c>
      <c r="E54" s="23" t="s">
        <v>84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5.95" customHeight="1" x14ac:dyDescent="0.2">
      <c r="A55" s="5"/>
      <c r="B55" s="5"/>
      <c r="C55" s="67" t="s">
        <v>80</v>
      </c>
      <c r="D55" s="75">
        <v>14</v>
      </c>
      <c r="E55" s="23" t="s">
        <v>28</v>
      </c>
      <c r="F55" s="23" t="s">
        <v>18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5.95" customHeight="1" x14ac:dyDescent="0.2">
      <c r="A56" s="5"/>
      <c r="B56" s="5"/>
      <c r="C56" s="67" t="s">
        <v>16</v>
      </c>
      <c r="D56" s="75">
        <v>19</v>
      </c>
      <c r="E56" s="23" t="s">
        <v>29</v>
      </c>
      <c r="F56" s="23" t="s">
        <v>20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5.95" customHeight="1" x14ac:dyDescent="0.2">
      <c r="A57" s="5"/>
      <c r="B57" s="5"/>
      <c r="C57" s="67" t="s">
        <v>17</v>
      </c>
      <c r="D57" s="75">
        <v>5</v>
      </c>
      <c r="E57" s="23" t="s">
        <v>30</v>
      </c>
      <c r="F57" s="23" t="s">
        <v>24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ht="15.95" customHeight="1" x14ac:dyDescent="0.2">
      <c r="A58" s="5"/>
      <c r="B58" s="5"/>
      <c r="C58" s="68" t="s">
        <v>81</v>
      </c>
      <c r="D58" s="76">
        <v>1</v>
      </c>
      <c r="E58" s="23" t="s">
        <v>31</v>
      </c>
      <c r="F58" s="23" t="s">
        <v>25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ht="15.95" customHeight="1" x14ac:dyDescent="0.2">
      <c r="A59" s="5"/>
      <c r="B59" s="5"/>
      <c r="C59" s="68" t="s">
        <v>82</v>
      </c>
      <c r="D59" s="76">
        <v>0</v>
      </c>
      <c r="E59" s="72" t="s">
        <v>32</v>
      </c>
      <c r="F59" s="72" t="s">
        <v>85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23"/>
      <c r="S59" s="23"/>
      <c r="T59" s="23"/>
      <c r="U59" s="23"/>
      <c r="X59" s="23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5.95" customHeight="1" x14ac:dyDescent="0.2">
      <c r="A60" s="5"/>
      <c r="B60" s="5"/>
      <c r="C60" s="68" t="s">
        <v>9</v>
      </c>
      <c r="D60" s="76">
        <v>39</v>
      </c>
      <c r="E60" s="72" t="s">
        <v>86</v>
      </c>
      <c r="F60" s="72" t="s">
        <v>87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23"/>
      <c r="S60" s="23"/>
      <c r="T60" s="23"/>
      <c r="U60" s="23"/>
      <c r="X60" s="23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15.95" customHeight="1" x14ac:dyDescent="0.2">
      <c r="A61" s="5"/>
      <c r="B61" s="5"/>
      <c r="C61" s="72"/>
      <c r="D61" s="72"/>
      <c r="E61" s="72" t="s">
        <v>34</v>
      </c>
      <c r="F61" s="72" t="s">
        <v>88</v>
      </c>
      <c r="G61" s="72"/>
      <c r="H61" s="72"/>
      <c r="I61" s="72"/>
      <c r="J61" s="72"/>
      <c r="K61" s="72"/>
      <c r="L61" s="72"/>
      <c r="M61" s="72"/>
      <c r="N61" s="72"/>
      <c r="O61" s="72"/>
      <c r="P61" s="4"/>
      <c r="Q61" s="4"/>
      <c r="R61" s="5"/>
      <c r="S61" s="5"/>
      <c r="T61" s="5"/>
      <c r="X61" s="23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5.95" customHeight="1" x14ac:dyDescent="0.2">
      <c r="A62" s="5"/>
      <c r="B62" s="5"/>
      <c r="C62" s="72"/>
      <c r="D62" s="72"/>
      <c r="E62" s="72" t="s">
        <v>35</v>
      </c>
      <c r="F62" s="72" t="s">
        <v>22</v>
      </c>
      <c r="G62" s="72"/>
      <c r="H62" s="72"/>
      <c r="I62" s="72"/>
      <c r="J62" s="72"/>
      <c r="K62" s="72"/>
      <c r="L62" s="72"/>
      <c r="M62" s="72"/>
      <c r="N62" s="72"/>
      <c r="O62" s="72"/>
      <c r="P62" s="4"/>
      <c r="Q62" s="4"/>
      <c r="R62" s="4"/>
      <c r="S62" s="4"/>
      <c r="T62" s="4"/>
      <c r="X62" s="23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X63" s="23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ht="15.95" customHeight="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ht="15.95" customHeight="1" x14ac:dyDescent="0.2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ht="15.95" customHeight="1" x14ac:dyDescent="0.2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ht="12.95" customHeight="1" x14ac:dyDescent="0.2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56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56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56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56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56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ht="12.95" customHeight="1" x14ac:dyDescent="0.2">
      <c r="B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ht="12.95" customHeight="1" x14ac:dyDescent="0.2">
      <c r="B359" s="4"/>
      <c r="R359" s="4"/>
      <c r="S359" s="4"/>
      <c r="T359" s="4"/>
    </row>
    <row r="360" spans="2:20" ht="12.95" customHeight="1" x14ac:dyDescent="0.2">
      <c r="B360" s="4"/>
      <c r="R360" s="4"/>
      <c r="S360" s="4"/>
      <c r="T360" s="4"/>
    </row>
    <row r="361" spans="2:20" ht="12.95" customHeight="1" x14ac:dyDescent="0.2">
      <c r="B361" s="4"/>
      <c r="R361" s="4"/>
      <c r="S361" s="4"/>
      <c r="T361" s="4"/>
    </row>
    <row r="362" spans="2:20" ht="12.95" customHeight="1" x14ac:dyDescent="0.2">
      <c r="B362" s="4"/>
    </row>
  </sheetData>
  <sheetProtection selectLockedCells="1"/>
  <sortState ref="C10:U48">
    <sortCondition descending="1" ref="U10:U48"/>
  </sortState>
  <mergeCells count="30">
    <mergeCell ref="B1:D7"/>
    <mergeCell ref="E1:G1"/>
    <mergeCell ref="H1:X1"/>
    <mergeCell ref="H2:X2"/>
    <mergeCell ref="M6:M8"/>
    <mergeCell ref="E2:G2"/>
    <mergeCell ref="E3:G3"/>
    <mergeCell ref="E4:G4"/>
    <mergeCell ref="E6:E8"/>
    <mergeCell ref="G6:G8"/>
    <mergeCell ref="F6:F8"/>
    <mergeCell ref="E5:T5"/>
    <mergeCell ref="P6:P8"/>
    <mergeCell ref="T6:T8"/>
    <mergeCell ref="N6:N8"/>
    <mergeCell ref="H3:X3"/>
    <mergeCell ref="X6:X8"/>
    <mergeCell ref="V6:V8"/>
    <mergeCell ref="H4:X4"/>
    <mergeCell ref="U6:U8"/>
    <mergeCell ref="H6:H8"/>
    <mergeCell ref="O6:O8"/>
    <mergeCell ref="S6:S8"/>
    <mergeCell ref="Q6:Q8"/>
    <mergeCell ref="I6:I8"/>
    <mergeCell ref="J6:J8"/>
    <mergeCell ref="K6:K8"/>
    <mergeCell ref="L6:L8"/>
    <mergeCell ref="W6:W8"/>
    <mergeCell ref="R6:R8"/>
  </mergeCells>
  <dataValidations count="2">
    <dataValidation type="whole" errorStyle="warning" allowBlank="1" showErrorMessage="1" errorTitle="INVALID ENTRY!" error="Value between 0 and 50 only" sqref="E12:E28 S12:S48 S10 K12:K28 I10 I12:I33 I35:I48 G12:G48 G10 E10 K10 O12:O48 O10 E30:E48 K30:K48">
      <formula1>0</formula1>
      <formula2>50</formula2>
    </dataValidation>
    <dataValidation type="textLength" operator="lessThanOrEqual" showInputMessage="1" showErrorMessage="1" errorTitle="INVALID ENTRY" error="Fill &quot;M&quot; OR &quot;F&quot;" sqref="D10:D48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'S1'!S_STUDIES_SCORE</vt:lpstr>
      <vt:lpstr>'S1'!SEX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MATHIAS THOMAS</cp:lastModifiedBy>
  <cp:lastPrinted>2023-12-04T03:24:55Z</cp:lastPrinted>
  <dcterms:created xsi:type="dcterms:W3CDTF">2019-08-08T06:31:47Z</dcterms:created>
  <dcterms:modified xsi:type="dcterms:W3CDTF">2023-12-04T03:25:24Z</dcterms:modified>
</cp:coreProperties>
</file>